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リンクステーション(H26.1.9)\37_商工会ホームページ\R6\ＨＰ掲載記事\4.15　労働保険年度更新\"/>
    </mc:Choice>
  </mc:AlternateContent>
  <xr:revisionPtr revIDLastSave="0" documentId="8_{100C785C-9442-4B4F-9745-CD5FE86A65B4}" xr6:coauthVersionLast="47" xr6:coauthVersionMax="47" xr10:uidLastSave="{00000000-0000-0000-0000-000000000000}"/>
  <bookViews>
    <workbookView xWindow="-120" yWindow="-120" windowWidth="29040" windowHeight="15840" xr2:uid="{7453CF45-4AD6-4816-9CB7-1BE28B3306C7}"/>
  </bookViews>
  <sheets>
    <sheet name="賃金報告" sheetId="2" r:id="rId1"/>
    <sheet name="Sheet1" sheetId="1" r:id="rId2"/>
  </sheets>
  <definedNames>
    <definedName name="_xlnm.Print_Area" localSheetId="0">賃金報告!$B$2:$Z$46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2" l="1"/>
  <c r="T33" i="2"/>
  <c r="U32" i="2"/>
  <c r="L32" i="2"/>
  <c r="L33" i="2"/>
  <c r="L30" i="2"/>
  <c r="U30" i="2"/>
  <c r="O17" i="2"/>
  <c r="N17" i="2"/>
  <c r="T17" i="2" s="1"/>
  <c r="X7" i="2"/>
  <c r="B11" i="2"/>
  <c r="B17" i="2"/>
  <c r="K17" i="2"/>
  <c r="L17" i="2"/>
  <c r="U17" i="2"/>
  <c r="K18" i="2"/>
  <c r="L18" i="2"/>
  <c r="N18" i="2"/>
  <c r="O18" i="2"/>
  <c r="T18" i="2"/>
  <c r="U18" i="2"/>
  <c r="K19" i="2"/>
  <c r="L19" i="2"/>
  <c r="N19" i="2"/>
  <c r="O19" i="2"/>
  <c r="T19" i="2"/>
  <c r="U19" i="2"/>
  <c r="K20" i="2"/>
  <c r="L20" i="2"/>
  <c r="N20" i="2"/>
  <c r="O20" i="2"/>
  <c r="T20" i="2"/>
  <c r="U20" i="2"/>
  <c r="K21" i="2"/>
  <c r="L21" i="2"/>
  <c r="N21" i="2"/>
  <c r="O21" i="2"/>
  <c r="T21" i="2"/>
  <c r="U21" i="2"/>
  <c r="K22" i="2"/>
  <c r="L22" i="2"/>
  <c r="N22" i="2"/>
  <c r="O22" i="2"/>
  <c r="T22" i="2"/>
  <c r="U22" i="2"/>
  <c r="K23" i="2"/>
  <c r="L23" i="2"/>
  <c r="N23" i="2"/>
  <c r="O23" i="2"/>
  <c r="T23" i="2"/>
  <c r="U23" i="2"/>
  <c r="K24" i="2"/>
  <c r="L24" i="2"/>
  <c r="N24" i="2"/>
  <c r="O24" i="2"/>
  <c r="T24" i="2"/>
  <c r="U24" i="2"/>
  <c r="K25" i="2"/>
  <c r="L25" i="2"/>
  <c r="N25" i="2"/>
  <c r="O25" i="2"/>
  <c r="T25" i="2"/>
  <c r="U25" i="2"/>
  <c r="B26" i="2"/>
  <c r="K26" i="2"/>
  <c r="L26" i="2"/>
  <c r="N26" i="2"/>
  <c r="O26" i="2"/>
  <c r="U26" i="2" s="1"/>
  <c r="T26" i="2"/>
  <c r="K27" i="2"/>
  <c r="L27" i="2"/>
  <c r="N27" i="2"/>
  <c r="O27" i="2"/>
  <c r="U27" i="2" s="1"/>
  <c r="T27" i="2"/>
  <c r="K28" i="2"/>
  <c r="L28" i="2"/>
  <c r="N28" i="2"/>
  <c r="O28" i="2"/>
  <c r="U28" i="2" s="1"/>
  <c r="T28" i="2"/>
  <c r="C29" i="2"/>
  <c r="K29" i="2"/>
  <c r="L29" i="2"/>
  <c r="N29" i="2"/>
  <c r="T29" i="2" s="1"/>
  <c r="O29" i="2"/>
  <c r="U29" i="2"/>
  <c r="C30" i="2"/>
  <c r="N30" i="2"/>
  <c r="O30" i="2"/>
  <c r="T30" i="2"/>
  <c r="K31" i="2"/>
  <c r="N31" i="2"/>
  <c r="O31" i="2"/>
  <c r="U31" i="2" s="1"/>
  <c r="T31" i="2"/>
  <c r="F32" i="2"/>
  <c r="H32" i="2"/>
  <c r="J32" i="2"/>
  <c r="O32" i="2"/>
  <c r="R32" i="2"/>
  <c r="Y32" i="2"/>
  <c r="Z33" i="2" s="1"/>
  <c r="A33" i="2"/>
  <c r="W33" i="2"/>
  <c r="B35" i="2"/>
  <c r="I35" i="2"/>
  <c r="M35" i="2"/>
  <c r="A37" i="2"/>
  <c r="A39" i="2" s="1"/>
  <c r="A41" i="2" s="1"/>
  <c r="A43" i="2" s="1"/>
  <c r="A45" i="2" s="1"/>
  <c r="F37" i="2"/>
  <c r="F45" i="2" s="1"/>
  <c r="K37" i="2"/>
  <c r="K45" i="2" s="1"/>
  <c r="F39" i="2"/>
  <c r="K39" i="2"/>
  <c r="F41" i="2"/>
  <c r="K41" i="2"/>
  <c r="F43" i="2"/>
  <c r="K43" i="2"/>
  <c r="P45" i="2"/>
  <c r="S45" i="2"/>
  <c r="L34" i="2" l="1"/>
  <c r="I45" i="2"/>
  <c r="U33" i="2"/>
  <c r="U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全国商工会連合会</author>
  </authors>
  <commentList>
    <comment ref="B1" authorId="0" shapeId="0" xr:uid="{45FA231C-A66C-4141-B7E8-D0DA21C5B716}">
      <text>
        <r>
          <rPr>
            <sz val="12"/>
            <color indexed="81"/>
            <rFont val="ＭＳ Ｐゴシック"/>
            <family val="3"/>
            <charset val="128"/>
          </rPr>
          <t>確定年度を入力する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" authorId="0" shapeId="0" xr:uid="{10EFB199-D0EF-43A9-99F3-7F074452EB3C}">
      <text>
        <r>
          <rPr>
            <sz val="10"/>
            <color indexed="81"/>
            <rFont val="ＭＳ Ｐゴシック"/>
            <family val="3"/>
            <charset val="128"/>
          </rPr>
          <t>ハイフンはいらない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" authorId="0" shapeId="0" xr:uid="{A42BEE69-AD75-4C82-BFCB-3513FD8C2AA2}">
      <text>
        <r>
          <rPr>
            <sz val="10"/>
            <color indexed="81"/>
            <rFont val="ＭＳ Ｐゴシック"/>
            <family val="3"/>
            <charset val="128"/>
          </rPr>
          <t>ハイフンはいらない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7" authorId="0" shapeId="0" xr:uid="{3FCD91F1-1E63-4EA3-B4EF-F3E5A19DBCDC}">
      <text>
        <r>
          <rPr>
            <b/>
            <sz val="10"/>
            <color indexed="81"/>
            <rFont val="ＭＳ Ｐゴシック"/>
            <family val="3"/>
            <charset val="128"/>
          </rPr>
          <t>中途加入の場合は月数を入力する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7" authorId="0" shapeId="0" xr:uid="{814DDABC-B65E-4B9B-B18A-981D53DA27F9}">
      <text>
        <r>
          <rPr>
            <b/>
            <sz val="10"/>
            <color indexed="81"/>
            <rFont val="ＭＳ Ｐゴシック"/>
            <family val="3"/>
            <charset val="128"/>
          </rPr>
          <t>中途加入の場合は月数を入力する</t>
        </r>
      </text>
    </comment>
  </commentList>
</comments>
</file>

<file path=xl/sharedStrings.xml><?xml version="1.0" encoding="utf-8"?>
<sst xmlns="http://schemas.openxmlformats.org/spreadsheetml/2006/main" count="90" uniqueCount="73">
  <si>
    <t>合　　計</t>
    <rPh sb="0" eb="1">
      <t>ゴウ</t>
    </rPh>
    <rPh sb="3" eb="4">
      <t>ケイ</t>
    </rPh>
    <phoneticPr fontId="5"/>
  </si>
  <si>
    <t>賞与等臨時支払　　賃金の見込額</t>
    <rPh sb="0" eb="2">
      <t>ショウヨ</t>
    </rPh>
    <rPh sb="2" eb="3">
      <t>トウ</t>
    </rPh>
    <rPh sb="3" eb="5">
      <t>リンジ</t>
    </rPh>
    <rPh sb="5" eb="7">
      <t>シハライ</t>
    </rPh>
    <rPh sb="9" eb="11">
      <t>チンギン</t>
    </rPh>
    <rPh sb="12" eb="14">
      <t>ミコ</t>
    </rPh>
    <rPh sb="14" eb="15">
      <t>ガク</t>
    </rPh>
    <phoneticPr fontId="5"/>
  </si>
  <si>
    <t>支払賃金総額の　　見込額</t>
    <rPh sb="0" eb="2">
      <t>シハライ</t>
    </rPh>
    <rPh sb="2" eb="4">
      <t>チンギン</t>
    </rPh>
    <rPh sb="4" eb="6">
      <t>ソウガク</t>
    </rPh>
    <rPh sb="9" eb="11">
      <t>ミコミ</t>
    </rPh>
    <rPh sb="11" eb="12">
      <t>ガク</t>
    </rPh>
    <phoneticPr fontId="5"/>
  </si>
  <si>
    <t>雇　用　保　険　被保険者数</t>
    <rPh sb="0" eb="1">
      <t>ヤトイ</t>
    </rPh>
    <rPh sb="2" eb="3">
      <t>ヨウ</t>
    </rPh>
    <rPh sb="4" eb="5">
      <t>タモツ</t>
    </rPh>
    <rPh sb="6" eb="7">
      <t>ケン</t>
    </rPh>
    <rPh sb="8" eb="12">
      <t>ヒホケンシャ</t>
    </rPh>
    <rPh sb="12" eb="13">
      <t>カズ</t>
    </rPh>
    <phoneticPr fontId="5"/>
  </si>
  <si>
    <t>常時使用
労働者数</t>
    <rPh sb="0" eb="2">
      <t>ジョウジ</t>
    </rPh>
    <rPh sb="2" eb="4">
      <t>シヨウ</t>
    </rPh>
    <rPh sb="5" eb="8">
      <t>ロウドウシャ</t>
    </rPh>
    <rPh sb="8" eb="9">
      <t>カズ</t>
    </rPh>
    <phoneticPr fontId="5"/>
  </si>
  <si>
    <t>雇 用 保 険</t>
    <rPh sb="0" eb="1">
      <t>ヤトイ</t>
    </rPh>
    <rPh sb="2" eb="3">
      <t>ヨウ</t>
    </rPh>
    <rPh sb="4" eb="5">
      <t>タモツ</t>
    </rPh>
    <rPh sb="6" eb="7">
      <t>ケン</t>
    </rPh>
    <phoneticPr fontId="5"/>
  </si>
  <si>
    <t>労 災 保 険</t>
    <rPh sb="0" eb="1">
      <t>ロウ</t>
    </rPh>
    <rPh sb="2" eb="3">
      <t>ワザワ</t>
    </rPh>
    <rPh sb="4" eb="5">
      <t>タモツ</t>
    </rPh>
    <rPh sb="6" eb="7">
      <t>ケン</t>
    </rPh>
    <phoneticPr fontId="5"/>
  </si>
  <si>
    <t>区　　分</t>
    <rPh sb="0" eb="1">
      <t>ク</t>
    </rPh>
    <rPh sb="3" eb="4">
      <t>ブン</t>
    </rPh>
    <phoneticPr fontId="5"/>
  </si>
  <si>
    <t>保険料算定基礎額</t>
    <rPh sb="0" eb="3">
      <t>ホケンリョウ</t>
    </rPh>
    <rPh sb="3" eb="5">
      <t>サンテイ</t>
    </rPh>
    <rPh sb="5" eb="7">
      <t>キソ</t>
    </rPh>
    <rPh sb="7" eb="8">
      <t>ガク</t>
    </rPh>
    <phoneticPr fontId="5"/>
  </si>
  <si>
    <t>希望する給付基礎日額</t>
    <rPh sb="0" eb="2">
      <t>キボウ</t>
    </rPh>
    <rPh sb="4" eb="6">
      <t>キュウフ</t>
    </rPh>
    <rPh sb="6" eb="8">
      <t>キソ</t>
    </rPh>
    <rPh sb="8" eb="9">
      <t>ニチ</t>
    </rPh>
    <rPh sb="9" eb="10">
      <t>ガク</t>
    </rPh>
    <phoneticPr fontId="5"/>
  </si>
  <si>
    <t>承認された給付基礎日額</t>
    <rPh sb="0" eb="2">
      <t>ショウニン</t>
    </rPh>
    <rPh sb="5" eb="6">
      <t>キュウ</t>
    </rPh>
    <rPh sb="6" eb="7">
      <t>フ</t>
    </rPh>
    <rPh sb="7" eb="9">
      <t>キソ</t>
    </rPh>
    <rPh sb="9" eb="10">
      <t>ヒ</t>
    </rPh>
    <rPh sb="10" eb="11">
      <t>ガク</t>
    </rPh>
    <phoneticPr fontId="5"/>
  </si>
  <si>
    <t>特別加入者氏名</t>
    <rPh sb="0" eb="2">
      <t>トクベツ</t>
    </rPh>
    <rPh sb="2" eb="5">
      <t>カニュウシャ</t>
    </rPh>
    <rPh sb="5" eb="7">
      <t>シメイ</t>
    </rPh>
    <phoneticPr fontId="5"/>
  </si>
  <si>
    <t>１ヶ月平
均 被 保
険 者 数</t>
    <rPh sb="2" eb="3">
      <t>ツキ</t>
    </rPh>
    <rPh sb="3" eb="4">
      <t>ヒラ</t>
    </rPh>
    <rPh sb="5" eb="6">
      <t>ヒトシ</t>
    </rPh>
    <rPh sb="7" eb="8">
      <t>ヒ</t>
    </rPh>
    <rPh sb="9" eb="10">
      <t>ホ</t>
    </rPh>
    <rPh sb="11" eb="12">
      <t>ケン</t>
    </rPh>
    <rPh sb="13" eb="14">
      <t>シャ</t>
    </rPh>
    <rPh sb="15" eb="16">
      <t>カズ</t>
    </rPh>
    <phoneticPr fontId="5"/>
  </si>
  <si>
    <t>１ ヶ 月
平均使用
労働者数</t>
    <rPh sb="4" eb="5">
      <t>ツキ</t>
    </rPh>
    <rPh sb="6" eb="8">
      <t>ヘイキン</t>
    </rPh>
    <rPh sb="8" eb="10">
      <t>シヨウ</t>
    </rPh>
    <rPh sb="11" eb="14">
      <t>ロウドウシャ</t>
    </rPh>
    <rPh sb="14" eb="15">
      <t>カズ</t>
    </rPh>
    <phoneticPr fontId="5"/>
  </si>
  <si>
    <t>合　計</t>
    <rPh sb="0" eb="1">
      <t>ゴウ</t>
    </rPh>
    <rPh sb="2" eb="3">
      <t>ケイ</t>
    </rPh>
    <phoneticPr fontId="5"/>
  </si>
  <si>
    <t>月</t>
    <rPh sb="0" eb="1">
      <t>ツキ</t>
    </rPh>
    <phoneticPr fontId="5"/>
  </si>
  <si>
    <t>賞与等</t>
    <rPh sb="0" eb="2">
      <t>ショウヨ</t>
    </rPh>
    <rPh sb="2" eb="3">
      <t>トウ</t>
    </rPh>
    <phoneticPr fontId="5"/>
  </si>
  <si>
    <t>３月</t>
  </si>
  <si>
    <t>２月</t>
  </si>
  <si>
    <t>１月</t>
  </si>
  <si>
    <t>１２月</t>
  </si>
  <si>
    <t>１１月</t>
  </si>
  <si>
    <t>１０月</t>
    <rPh sb="2" eb="3">
      <t>ガツ</t>
    </rPh>
    <phoneticPr fontId="5"/>
  </si>
  <si>
    <t>９月</t>
  </si>
  <si>
    <t>８月</t>
  </si>
  <si>
    <t>７月</t>
  </si>
  <si>
    <t>６月</t>
  </si>
  <si>
    <t>５月</t>
  </si>
  <si>
    <t>４月</t>
    <rPh sb="1" eb="2">
      <t>ツキ</t>
    </rPh>
    <phoneticPr fontId="5"/>
  </si>
  <si>
    <t>金　　額</t>
    <rPh sb="0" eb="1">
      <t>キン</t>
    </rPh>
    <rPh sb="3" eb="4">
      <t>ガク</t>
    </rPh>
    <phoneticPr fontId="5"/>
  </si>
  <si>
    <t>人数</t>
    <rPh sb="0" eb="2">
      <t>ニンズウ</t>
    </rPh>
    <phoneticPr fontId="5"/>
  </si>
  <si>
    <t>((5)+(6)）</t>
    <phoneticPr fontId="5"/>
  </si>
  <si>
    <t>給与支払等の面から見て労働者的性格の強い者</t>
    <rPh sb="0" eb="2">
      <t>キュウヨ</t>
    </rPh>
    <rPh sb="2" eb="4">
      <t>シハライ</t>
    </rPh>
    <rPh sb="4" eb="5">
      <t>トウ</t>
    </rPh>
    <rPh sb="6" eb="7">
      <t>メン</t>
    </rPh>
    <rPh sb="9" eb="10">
      <t>ミ</t>
    </rPh>
    <rPh sb="11" eb="14">
      <t>ロウドウシャ</t>
    </rPh>
    <rPh sb="14" eb="15">
      <t>マト</t>
    </rPh>
    <rPh sb="15" eb="17">
      <t>セイカク</t>
    </rPh>
    <rPh sb="18" eb="19">
      <t>ツヨ</t>
    </rPh>
    <rPh sb="20" eb="21">
      <t>モノ</t>
    </rPh>
    <phoneticPr fontId="5"/>
  </si>
  <si>
    <t>((1)＋(2)＋(3)）</t>
    <phoneticPr fontId="5"/>
  </si>
  <si>
    <t>　(パートタイマー、アルバイト等）</t>
    <rPh sb="15" eb="16">
      <t>トウ</t>
    </rPh>
    <phoneticPr fontId="5"/>
  </si>
  <si>
    <t>合　　　　　計</t>
    <rPh sb="0" eb="1">
      <t>ゴウ</t>
    </rPh>
    <rPh sb="6" eb="7">
      <t>ケイ</t>
    </rPh>
    <phoneticPr fontId="5"/>
  </si>
  <si>
    <t>役員で被保険者扱いの者</t>
    <rPh sb="0" eb="2">
      <t>ヤクイン</t>
    </rPh>
    <rPh sb="3" eb="4">
      <t>ヒ</t>
    </rPh>
    <rPh sb="4" eb="7">
      <t>ホケンシャ</t>
    </rPh>
    <rPh sb="7" eb="8">
      <t>アツカ</t>
    </rPh>
    <rPh sb="10" eb="11">
      <t>モノ</t>
    </rPh>
    <phoneticPr fontId="5"/>
  </si>
  <si>
    <t>日雇被保険者労働者に支払った賃金を含む。
なお、パートタイマー、アルバイト等雇用保険の被保険者とならないものを除く</t>
    <rPh sb="0" eb="2">
      <t>ヒヤトイ</t>
    </rPh>
    <rPh sb="2" eb="3">
      <t>ヒ</t>
    </rPh>
    <rPh sb="3" eb="6">
      <t>ホケンシャ</t>
    </rPh>
    <rPh sb="6" eb="9">
      <t>ロウドウシャ</t>
    </rPh>
    <rPh sb="10" eb="12">
      <t>シハラ</t>
    </rPh>
    <rPh sb="14" eb="16">
      <t>チンギン</t>
    </rPh>
    <rPh sb="17" eb="18">
      <t>フク</t>
    </rPh>
    <rPh sb="37" eb="38">
      <t>トウ</t>
    </rPh>
    <rPh sb="38" eb="40">
      <t>コヨウ</t>
    </rPh>
    <rPh sb="40" eb="42">
      <t>ホケン</t>
    </rPh>
    <rPh sb="43" eb="44">
      <t>ヒ</t>
    </rPh>
    <rPh sb="44" eb="45">
      <t>ホ</t>
    </rPh>
    <rPh sb="45" eb="46">
      <t>ケン</t>
    </rPh>
    <rPh sb="46" eb="47">
      <t>シャ</t>
    </rPh>
    <rPh sb="55" eb="56">
      <t>ノゾ</t>
    </rPh>
    <phoneticPr fontId="5"/>
  </si>
  <si>
    <t>臨 時 労 働 者</t>
    <rPh sb="0" eb="1">
      <t>リン</t>
    </rPh>
    <rPh sb="2" eb="3">
      <t>トキ</t>
    </rPh>
    <rPh sb="4" eb="5">
      <t>ロウ</t>
    </rPh>
    <rPh sb="6" eb="7">
      <t>ドウ</t>
    </rPh>
    <rPh sb="8" eb="9">
      <t>モノ</t>
    </rPh>
    <phoneticPr fontId="5"/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</si>
  <si>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5"/>
  </si>
  <si>
    <t>常　用　労　働　者</t>
    <rPh sb="0" eb="1">
      <t>ツネ</t>
    </rPh>
    <rPh sb="2" eb="3">
      <t>ヨウ</t>
    </rPh>
    <rPh sb="4" eb="5">
      <t>ロウ</t>
    </rPh>
    <rPh sb="6" eb="7">
      <t>ドウ</t>
    </rPh>
    <rPh sb="8" eb="9">
      <t>モノ</t>
    </rPh>
    <phoneticPr fontId="5"/>
  </si>
  <si>
    <t>(7)　　</t>
  </si>
  <si>
    <t>(6)　　</t>
    <phoneticPr fontId="5"/>
  </si>
  <si>
    <t>(5) 　被  保  険  者</t>
    <rPh sb="5" eb="6">
      <t>ヒ</t>
    </rPh>
    <rPh sb="8" eb="9">
      <t>タモツ</t>
    </rPh>
    <rPh sb="11" eb="12">
      <t>ケン</t>
    </rPh>
    <rPh sb="14" eb="15">
      <t>モノ</t>
    </rPh>
    <phoneticPr fontId="5"/>
  </si>
  <si>
    <t>(4)</t>
  </si>
  <si>
    <t>(3)</t>
  </si>
  <si>
    <t>(2)</t>
  </si>
  <si>
    <t>(1)</t>
    <phoneticPr fontId="5"/>
  </si>
  <si>
    <t>雇　用　保　険　対　象　労　働　者　数　及　び　賃　金</t>
    <rPh sb="0" eb="1">
      <t>ヤトイ</t>
    </rPh>
    <rPh sb="2" eb="3">
      <t>ヨウ</t>
    </rPh>
    <rPh sb="4" eb="5">
      <t>タモツ</t>
    </rPh>
    <rPh sb="6" eb="7">
      <t>ケン</t>
    </rPh>
    <rPh sb="8" eb="9">
      <t>タイ</t>
    </rPh>
    <rPh sb="10" eb="11">
      <t>ゾウ</t>
    </rPh>
    <rPh sb="12" eb="13">
      <t>ロウ</t>
    </rPh>
    <rPh sb="14" eb="15">
      <t>ドウ</t>
    </rPh>
    <rPh sb="16" eb="17">
      <t>モノ</t>
    </rPh>
    <rPh sb="18" eb="19">
      <t>カズ</t>
    </rPh>
    <rPh sb="20" eb="21">
      <t>オヨ</t>
    </rPh>
    <rPh sb="24" eb="25">
      <t>チン</t>
    </rPh>
    <rPh sb="26" eb="27">
      <t>キン</t>
    </rPh>
    <phoneticPr fontId="5"/>
  </si>
  <si>
    <t>労　災　保　険　対　象　労　働　者　数　及　び　賃　金</t>
    <rPh sb="0" eb="1">
      <t>ロウ</t>
    </rPh>
    <rPh sb="2" eb="3">
      <t>ワザワ</t>
    </rPh>
    <rPh sb="4" eb="5">
      <t>タモツ</t>
    </rPh>
    <rPh sb="6" eb="7">
      <t>ケン</t>
    </rPh>
    <rPh sb="8" eb="9">
      <t>タイ</t>
    </rPh>
    <rPh sb="10" eb="11">
      <t>ゾウ</t>
    </rPh>
    <rPh sb="12" eb="13">
      <t>ロウ</t>
    </rPh>
    <rPh sb="14" eb="15">
      <t>ドウ</t>
    </rPh>
    <rPh sb="16" eb="17">
      <t>モノ</t>
    </rPh>
    <rPh sb="18" eb="19">
      <t>カズ</t>
    </rPh>
    <rPh sb="20" eb="21">
      <t>オヨ</t>
    </rPh>
    <rPh sb="24" eb="25">
      <t>チン</t>
    </rPh>
    <rPh sb="26" eb="27">
      <t>キン</t>
    </rPh>
    <phoneticPr fontId="5"/>
  </si>
  <si>
    <t xml:space="preserve">
　 　　　区　分</t>
    <rPh sb="7" eb="8">
      <t>ク</t>
    </rPh>
    <rPh sb="9" eb="10">
      <t>ブン</t>
    </rPh>
    <phoneticPr fontId="5"/>
  </si>
  <si>
    <t>しない(一括納付)</t>
    <rPh sb="4" eb="6">
      <t>イッカツ</t>
    </rPh>
    <rPh sb="6" eb="8">
      <t>ノウフ</t>
    </rPh>
    <phoneticPr fontId="5"/>
  </si>
  <si>
    <t>⑧業種</t>
    <rPh sb="1" eb="3">
      <t>ギョウシュ</t>
    </rPh>
    <phoneticPr fontId="5"/>
  </si>
  <si>
    <t>する(３回分割納付)</t>
    <rPh sb="4" eb="5">
      <t>カイ</t>
    </rPh>
    <rPh sb="5" eb="7">
      <t>ブンカツ</t>
    </rPh>
    <rPh sb="7" eb="9">
      <t>ノウフ</t>
    </rPh>
    <phoneticPr fontId="5"/>
  </si>
  <si>
    <t>㊞</t>
    <phoneticPr fontId="5"/>
  </si>
  <si>
    <t>⑥作成者氏名</t>
    <rPh sb="1" eb="4">
      <t>サクセイシャ</t>
    </rPh>
    <rPh sb="4" eb="6">
      <t>シメイ</t>
    </rPh>
    <phoneticPr fontId="5"/>
  </si>
  <si>
    <t>事業主の氏名</t>
    <rPh sb="0" eb="1">
      <t>コト</t>
    </rPh>
    <rPh sb="1" eb="2">
      <t>ギョウ</t>
    </rPh>
    <rPh sb="2" eb="3">
      <t>シュ</t>
    </rPh>
    <rPh sb="4" eb="5">
      <t>シ</t>
    </rPh>
    <rPh sb="5" eb="6">
      <t>メイ</t>
    </rPh>
    <phoneticPr fontId="5"/>
  </si>
  <si>
    <t>③</t>
    <phoneticPr fontId="5"/>
  </si>
  <si>
    <t>②雇用保険事業所番号</t>
    <rPh sb="1" eb="3">
      <t>コヨウ</t>
    </rPh>
    <rPh sb="3" eb="5">
      <t>ホケン</t>
    </rPh>
    <rPh sb="5" eb="8">
      <t>ジギョウショ</t>
    </rPh>
    <rPh sb="8" eb="10">
      <t>バンゴウ</t>
    </rPh>
    <phoneticPr fontId="5"/>
  </si>
  <si>
    <t>該当しない</t>
    <rPh sb="0" eb="2">
      <t>ガイトウ</t>
    </rPh>
    <phoneticPr fontId="5"/>
  </si>
  <si>
    <t>℡</t>
    <phoneticPr fontId="5"/>
  </si>
  <si>
    <t>〒</t>
    <phoneticPr fontId="5"/>
  </si>
  <si>
    <t>②</t>
    <phoneticPr fontId="5"/>
  </si>
  <si>
    <t>該当する</t>
    <rPh sb="0" eb="2">
      <t>ガイトウ</t>
    </rPh>
    <phoneticPr fontId="5"/>
  </si>
  <si>
    <t>⑨特掲事業</t>
    <rPh sb="1" eb="2">
      <t>トク</t>
    </rPh>
    <rPh sb="2" eb="3">
      <t>ケイ</t>
    </rPh>
    <rPh sb="3" eb="5">
      <t>ジギョウ</t>
    </rPh>
    <phoneticPr fontId="5"/>
  </si>
  <si>
    <t>⑦　事業の概要（具体的に記入して下さい）</t>
    <rPh sb="2" eb="4">
      <t>ジギョウ</t>
    </rPh>
    <rPh sb="5" eb="7">
      <t>ガイヨウ</t>
    </rPh>
    <rPh sb="8" eb="11">
      <t>グタイテキ</t>
    </rPh>
    <rPh sb="12" eb="14">
      <t>キニュウ</t>
    </rPh>
    <rPh sb="16" eb="17">
      <t>クダ</t>
    </rPh>
    <phoneticPr fontId="5"/>
  </si>
  <si>
    <t>①</t>
    <phoneticPr fontId="5"/>
  </si>
  <si>
    <t>①労働保険番号</t>
    <rPh sb="1" eb="3">
      <t>ロウドウ</t>
    </rPh>
    <rPh sb="3" eb="5">
      <t>ホケン</t>
    </rPh>
    <rPh sb="5" eb="7">
      <t>バンゴウ</t>
    </rPh>
    <phoneticPr fontId="5"/>
  </si>
  <si>
    <t>労働保険料算定基礎賃金等の報告</t>
    <phoneticPr fontId="5"/>
  </si>
  <si>
    <t>組様式第4号</t>
    <rPh sb="0" eb="1">
      <t>クミ</t>
    </rPh>
    <rPh sb="1" eb="3">
      <t>ヨウシキ</t>
    </rPh>
    <rPh sb="3" eb="4">
      <t>ダイ</t>
    </rPh>
    <rPh sb="5" eb="6">
      <t>ゴウ</t>
    </rPh>
    <phoneticPr fontId="5"/>
  </si>
  <si>
    <t>この色のセルと特別加入関係に入力する</t>
    <rPh sb="2" eb="3">
      <t>イロ</t>
    </rPh>
    <rPh sb="7" eb="9">
      <t>トクベツ</t>
    </rPh>
    <rPh sb="9" eb="11">
      <t>カニュウ</t>
    </rPh>
    <rPh sb="11" eb="13">
      <t>カンケイ</t>
    </rPh>
    <rPh sb="14" eb="16">
      <t>ニュウリョク</t>
    </rPh>
    <phoneticPr fontId="5"/>
  </si>
  <si>
    <t>事業の名称</t>
    <rPh sb="0" eb="1">
      <t>コト</t>
    </rPh>
    <rPh sb="1" eb="2">
      <t>ギョウ</t>
    </rPh>
    <rPh sb="3" eb="4">
      <t>ナ</t>
    </rPh>
    <rPh sb="4" eb="5">
      <t>ショウ</t>
    </rPh>
    <phoneticPr fontId="5"/>
  </si>
  <si>
    <t>事業の所在地</t>
    <rPh sb="0" eb="2">
      <t>ジギョウ</t>
    </rPh>
    <rPh sb="3" eb="6">
      <t>ショザイチ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</si>
</sst>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;&quot;△ &quot;#,##0"/>
    <numFmt numFmtId="177" formatCode="#,##0&quot;千円&quot;"/>
    <numFmt numFmtId="178" formatCode="#,##0&quot;円&quot;"/>
    <numFmt numFmtId="179" formatCode="#,##0&quot;円&quot;&quot;&quot;"/>
    <numFmt numFmtId="180" formatCode="#,##0&quot;人&quot;"/>
    <numFmt numFmtId="181" formatCode="#,##0_);[Red]\(#,##0\)"/>
    <numFmt numFmtId="182" formatCode="0&quot;月&quot;"/>
    <numFmt numFmtId="183" formatCode="0&quot;年&quot;"/>
    <numFmt numFmtId="184" formatCode="#\-######\-0"/>
    <numFmt numFmtId="185" formatCode="####\-######\-0"/>
    <numFmt numFmtId="186" formatCode="#\-#\-##\-######\-##0"/>
    <numFmt numFmtId="187" formatCode="###\-#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4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9.5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HGS創英角ﾎﾟｯﾌﾟ体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13"/>
        <bgColor indexed="64"/>
      </patternFill>
    </fill>
  </fills>
  <borders count="172">
    <border>
      <left/>
      <right/>
      <top/>
      <bottom/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/>
      <bottom/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hair">
        <color indexed="64"/>
      </top>
      <bottom/>
      <diagonal style="thin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medium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81" fontId="8" fillId="0" borderId="76" xfId="1" applyNumberFormat="1" applyFont="1" applyBorder="1" applyAlignment="1">
      <alignment horizontal="center" vertical="center" wrapText="1"/>
    </xf>
    <xf numFmtId="181" fontId="2" fillId="0" borderId="0" xfId="1" applyNumberFormat="1" applyFont="1" applyAlignment="1">
      <alignment horizontal="center" vertical="center"/>
    </xf>
    <xf numFmtId="177" fontId="2" fillId="0" borderId="80" xfId="1" applyNumberFormat="1" applyFont="1" applyBorder="1" applyAlignment="1">
      <alignment vertical="center"/>
    </xf>
    <xf numFmtId="177" fontId="2" fillId="0" borderId="83" xfId="1" applyNumberFormat="1" applyFont="1" applyBorder="1" applyAlignment="1">
      <alignment horizontal="right" vertical="center"/>
    </xf>
    <xf numFmtId="181" fontId="8" fillId="0" borderId="84" xfId="1" applyNumberFormat="1" applyFont="1" applyBorder="1" applyAlignment="1">
      <alignment horizontal="center" vertical="center" wrapText="1"/>
    </xf>
    <xf numFmtId="181" fontId="2" fillId="0" borderId="88" xfId="1" applyNumberFormat="1" applyFont="1" applyBorder="1" applyAlignment="1">
      <alignment vertical="center"/>
    </xf>
    <xf numFmtId="181" fontId="9" fillId="0" borderId="88" xfId="1" applyNumberFormat="1" applyFont="1" applyBorder="1" applyAlignment="1">
      <alignment horizontal="center" vertical="center" wrapText="1"/>
    </xf>
    <xf numFmtId="181" fontId="10" fillId="0" borderId="0" xfId="1" applyNumberFormat="1" applyFont="1" applyAlignment="1">
      <alignment vertical="top"/>
    </xf>
    <xf numFmtId="181" fontId="2" fillId="0" borderId="99" xfId="1" applyNumberFormat="1" applyFont="1" applyBorder="1" applyAlignment="1">
      <alignment vertical="center"/>
    </xf>
    <xf numFmtId="181" fontId="9" fillId="0" borderId="100" xfId="1" applyNumberFormat="1" applyFont="1" applyBorder="1" applyAlignment="1">
      <alignment horizontal="center" vertical="center" wrapText="1"/>
    </xf>
    <xf numFmtId="181" fontId="11" fillId="0" borderId="109" xfId="1" applyNumberFormat="1" applyFont="1" applyBorder="1" applyAlignment="1">
      <alignment vertical="center"/>
    </xf>
    <xf numFmtId="181" fontId="11" fillId="0" borderId="112" xfId="1" applyNumberFormat="1" applyFont="1" applyBorder="1" applyAlignment="1" applyProtection="1">
      <alignment vertical="center"/>
      <protection locked="0"/>
    </xf>
    <xf numFmtId="181" fontId="11" fillId="0" borderId="54" xfId="1" applyNumberFormat="1" applyFont="1" applyBorder="1" applyAlignment="1" applyProtection="1">
      <alignment vertical="center"/>
      <protection locked="0"/>
    </xf>
    <xf numFmtId="181" fontId="11" fillId="0" borderId="0" xfId="1" applyNumberFormat="1" applyFont="1" applyAlignment="1">
      <alignment vertical="center"/>
    </xf>
    <xf numFmtId="181" fontId="11" fillId="0" borderId="114" xfId="1" applyNumberFormat="1" applyFont="1" applyBorder="1" applyAlignment="1">
      <alignment vertical="center"/>
    </xf>
    <xf numFmtId="181" fontId="11" fillId="0" borderId="115" xfId="1" applyNumberFormat="1" applyFont="1" applyBorder="1" applyAlignment="1">
      <alignment vertical="center"/>
    </xf>
    <xf numFmtId="181" fontId="11" fillId="0" borderId="48" xfId="1" applyNumberFormat="1" applyFont="1" applyBorder="1" applyAlignment="1" applyProtection="1">
      <alignment vertical="center"/>
      <protection locked="0"/>
    </xf>
    <xf numFmtId="181" fontId="11" fillId="0" borderId="115" xfId="1" applyNumberFormat="1" applyFont="1" applyBorder="1" applyAlignment="1" applyProtection="1">
      <alignment vertical="center"/>
      <protection locked="0"/>
    </xf>
    <xf numFmtId="181" fontId="11" fillId="0" borderId="116" xfId="1" applyNumberFormat="1" applyFont="1" applyBorder="1" applyAlignment="1" applyProtection="1">
      <alignment vertical="center"/>
      <protection locked="0"/>
    </xf>
    <xf numFmtId="181" fontId="11" fillId="0" borderId="117" xfId="1" applyNumberFormat="1" applyFont="1" applyBorder="1" applyAlignment="1" applyProtection="1">
      <alignment vertical="center"/>
      <protection locked="0"/>
    </xf>
    <xf numFmtId="181" fontId="11" fillId="0" borderId="118" xfId="1" applyNumberFormat="1" applyFont="1" applyBorder="1" applyAlignment="1" applyProtection="1">
      <alignment vertical="center"/>
      <protection locked="0"/>
    </xf>
    <xf numFmtId="182" fontId="2" fillId="0" borderId="110" xfId="1" applyNumberFormat="1" applyFont="1" applyBorder="1" applyAlignment="1" applyProtection="1">
      <alignment vertical="center"/>
      <protection locked="0"/>
    </xf>
    <xf numFmtId="183" fontId="2" fillId="0" borderId="48" xfId="1" applyNumberFormat="1" applyFont="1" applyBorder="1" applyAlignment="1">
      <alignment vertical="center"/>
    </xf>
    <xf numFmtId="181" fontId="11" fillId="0" borderId="122" xfId="1" applyNumberFormat="1" applyFont="1" applyBorder="1" applyAlignment="1">
      <alignment vertical="center"/>
    </xf>
    <xf numFmtId="181" fontId="11" fillId="0" borderId="66" xfId="1" applyNumberFormat="1" applyFont="1" applyBorder="1" applyAlignment="1">
      <alignment vertical="center"/>
    </xf>
    <xf numFmtId="181" fontId="11" fillId="0" borderId="123" xfId="1" applyNumberFormat="1" applyFont="1" applyBorder="1" applyAlignment="1">
      <alignment vertical="center"/>
    </xf>
    <xf numFmtId="181" fontId="11" fillId="0" borderId="123" xfId="1" applyNumberFormat="1" applyFont="1" applyBorder="1" applyAlignment="1" applyProtection="1">
      <alignment vertical="center"/>
      <protection locked="0"/>
    </xf>
    <xf numFmtId="181" fontId="11" fillId="0" borderId="59" xfId="1" applyNumberFormat="1" applyFont="1" applyBorder="1" applyAlignment="1" applyProtection="1">
      <alignment vertical="center"/>
      <protection locked="0"/>
    </xf>
    <xf numFmtId="181" fontId="11" fillId="0" borderId="114" xfId="1" applyNumberFormat="1" applyFont="1" applyBorder="1" applyAlignment="1" applyProtection="1">
      <alignment vertical="center"/>
      <protection locked="0"/>
    </xf>
    <xf numFmtId="182" fontId="2" fillId="0" borderId="113" xfId="1" applyNumberFormat="1" applyFont="1" applyBorder="1" applyAlignment="1" applyProtection="1">
      <alignment horizontal="right" vertical="center"/>
      <protection locked="0"/>
    </xf>
    <xf numFmtId="183" fontId="2" fillId="0" borderId="43" xfId="1" applyNumberFormat="1" applyFont="1" applyBorder="1" applyAlignment="1">
      <alignment vertical="center"/>
    </xf>
    <xf numFmtId="181" fontId="11" fillId="0" borderId="129" xfId="1" applyNumberFormat="1" applyFont="1" applyBorder="1" applyAlignment="1">
      <alignment vertical="center"/>
    </xf>
    <xf numFmtId="181" fontId="11" fillId="0" borderId="130" xfId="1" applyNumberFormat="1" applyFont="1" applyBorder="1" applyAlignment="1" applyProtection="1">
      <alignment vertical="center"/>
      <protection locked="0"/>
    </xf>
    <xf numFmtId="181" fontId="11" fillId="0" borderId="74" xfId="1" applyNumberFormat="1" applyFont="1" applyBorder="1" applyAlignment="1" applyProtection="1">
      <alignment vertical="center"/>
      <protection locked="0"/>
    </xf>
    <xf numFmtId="181" fontId="11" fillId="0" borderId="88" xfId="1" applyNumberFormat="1" applyFont="1" applyBorder="1" applyAlignment="1" applyProtection="1">
      <alignment vertical="center"/>
      <protection locked="0"/>
    </xf>
    <xf numFmtId="181" fontId="11" fillId="0" borderId="102" xfId="1" applyNumberFormat="1" applyFont="1" applyBorder="1" applyAlignment="1">
      <alignment vertical="center"/>
    </xf>
    <xf numFmtId="181" fontId="11" fillId="0" borderId="88" xfId="1" applyNumberFormat="1" applyFont="1" applyBorder="1" applyAlignment="1">
      <alignment vertical="center"/>
    </xf>
    <xf numFmtId="181" fontId="11" fillId="0" borderId="129" xfId="1" applyNumberFormat="1" applyFont="1" applyBorder="1" applyAlignment="1" applyProtection="1">
      <alignment vertical="center"/>
      <protection locked="0"/>
    </xf>
    <xf numFmtId="181" fontId="11" fillId="0" borderId="131" xfId="1" applyNumberFormat="1" applyFont="1" applyBorder="1" applyAlignment="1" applyProtection="1">
      <alignment vertical="center"/>
      <protection locked="0"/>
    </xf>
    <xf numFmtId="182" fontId="2" fillId="0" borderId="130" xfId="1" applyNumberFormat="1" applyFont="1" applyBorder="1" applyAlignment="1" applyProtection="1">
      <alignment horizontal="right" vertical="center"/>
      <protection locked="0"/>
    </xf>
    <xf numFmtId="183" fontId="2" fillId="0" borderId="102" xfId="1" applyNumberFormat="1" applyFont="1" applyBorder="1" applyAlignment="1">
      <alignment vertical="center"/>
    </xf>
    <xf numFmtId="181" fontId="11" fillId="0" borderId="135" xfId="1" applyNumberFormat="1" applyFont="1" applyBorder="1" applyAlignment="1">
      <alignment vertical="center"/>
    </xf>
    <xf numFmtId="181" fontId="11" fillId="0" borderId="136" xfId="1" applyNumberFormat="1" applyFont="1" applyBorder="1" applyAlignment="1">
      <alignment vertical="center"/>
    </xf>
    <xf numFmtId="181" fontId="11" fillId="0" borderId="0" xfId="1" applyNumberFormat="1" applyFont="1" applyAlignment="1" applyProtection="1">
      <alignment vertical="center"/>
      <protection locked="0"/>
    </xf>
    <xf numFmtId="181" fontId="11" fillId="0" borderId="137" xfId="1" applyNumberFormat="1" applyFont="1" applyBorder="1" applyAlignment="1" applyProtection="1">
      <alignment vertical="center"/>
      <protection locked="0"/>
    </xf>
    <xf numFmtId="181" fontId="11" fillId="0" borderId="78" xfId="1" applyNumberFormat="1" applyFont="1" applyBorder="1" applyAlignment="1" applyProtection="1">
      <alignment vertical="center"/>
      <protection locked="0"/>
    </xf>
    <xf numFmtId="181" fontId="11" fillId="0" borderId="135" xfId="1" applyNumberFormat="1" applyFont="1" applyBorder="1" applyAlignment="1" applyProtection="1">
      <alignment vertical="center"/>
      <protection locked="0"/>
    </xf>
    <xf numFmtId="181" fontId="11" fillId="0" borderId="82" xfId="1" applyNumberFormat="1" applyFont="1" applyBorder="1" applyAlignment="1" applyProtection="1">
      <alignment vertical="center"/>
      <protection locked="0"/>
    </xf>
    <xf numFmtId="0" fontId="2" fillId="0" borderId="77" xfId="1" applyFont="1" applyBorder="1" applyAlignment="1">
      <alignment horizontal="right" vertical="center"/>
    </xf>
    <xf numFmtId="0" fontId="2" fillId="0" borderId="57" xfId="1" applyFont="1" applyBorder="1" applyAlignment="1">
      <alignment horizontal="right" vertical="center"/>
    </xf>
    <xf numFmtId="0" fontId="2" fillId="0" borderId="56" xfId="1" applyFont="1" applyBorder="1" applyAlignment="1">
      <alignment horizontal="right" vertical="center"/>
    </xf>
    <xf numFmtId="181" fontId="11" fillId="0" borderId="117" xfId="1" applyNumberFormat="1" applyFont="1" applyBorder="1" applyAlignment="1">
      <alignment vertical="center"/>
    </xf>
    <xf numFmtId="181" fontId="11" fillId="0" borderId="138" xfId="1" applyNumberFormat="1" applyFont="1" applyBorder="1" applyAlignment="1" applyProtection="1">
      <alignment vertical="center"/>
      <protection locked="0"/>
    </xf>
    <xf numFmtId="0" fontId="2" fillId="0" borderId="113" xfId="1" applyFont="1" applyBorder="1" applyAlignment="1">
      <alignment horizontal="right" vertical="center"/>
    </xf>
    <xf numFmtId="0" fontId="2" fillId="0" borderId="139" xfId="1" applyFont="1" applyBorder="1" applyAlignment="1">
      <alignment horizontal="right" vertical="center"/>
    </xf>
    <xf numFmtId="0" fontId="2" fillId="0" borderId="140" xfId="1" applyFont="1" applyBorder="1" applyAlignment="1">
      <alignment horizontal="right" vertical="center"/>
    </xf>
    <xf numFmtId="0" fontId="11" fillId="0" borderId="113" xfId="1" applyFont="1" applyBorder="1" applyAlignment="1">
      <alignment horizontal="right" vertical="center"/>
    </xf>
    <xf numFmtId="0" fontId="2" fillId="0" borderId="140" xfId="1" applyFont="1" applyBorder="1" applyAlignment="1">
      <alignment vertical="center"/>
    </xf>
    <xf numFmtId="181" fontId="11" fillId="0" borderId="143" xfId="1" applyNumberFormat="1" applyFont="1" applyBorder="1" applyAlignment="1" applyProtection="1">
      <alignment vertical="center"/>
      <protection locked="0"/>
    </xf>
    <xf numFmtId="181" fontId="11" fillId="0" borderId="144" xfId="1" applyNumberFormat="1" applyFont="1" applyBorder="1" applyAlignment="1" applyProtection="1">
      <alignment vertical="center"/>
      <protection locked="0"/>
    </xf>
    <xf numFmtId="181" fontId="11" fillId="0" borderId="101" xfId="1" applyNumberFormat="1" applyFont="1" applyBorder="1" applyAlignment="1">
      <alignment vertical="center"/>
    </xf>
    <xf numFmtId="0" fontId="2" fillId="0" borderId="96" xfId="1" applyFont="1" applyBorder="1" applyAlignment="1">
      <alignment horizontal="right" vertical="center"/>
    </xf>
    <xf numFmtId="0" fontId="12" fillId="0" borderId="0" xfId="1" applyFont="1" applyAlignment="1">
      <alignment vertical="top"/>
    </xf>
    <xf numFmtId="176" fontId="12" fillId="0" borderId="112" xfId="1" applyNumberFormat="1" applyFont="1" applyBorder="1" applyAlignment="1">
      <alignment horizontal="center" vertical="top"/>
    </xf>
    <xf numFmtId="176" fontId="12" fillId="0" borderId="148" xfId="1" applyNumberFormat="1" applyFont="1" applyBorder="1" applyAlignment="1">
      <alignment horizontal="center" vertical="top"/>
    </xf>
    <xf numFmtId="176" fontId="12" fillId="0" borderId="0" xfId="1" applyNumberFormat="1" applyFont="1" applyAlignment="1">
      <alignment horizontal="center" vertical="top" wrapText="1"/>
    </xf>
    <xf numFmtId="176" fontId="12" fillId="0" borderId="136" xfId="1" applyNumberFormat="1" applyFont="1" applyBorder="1" applyAlignment="1">
      <alignment horizontal="center" vertical="top"/>
    </xf>
    <xf numFmtId="176" fontId="12" fillId="0" borderId="149" xfId="1" applyNumberFormat="1" applyFont="1" applyBorder="1" applyAlignment="1">
      <alignment horizontal="center" vertical="top"/>
    </xf>
    <xf numFmtId="176" fontId="12" fillId="0" borderId="0" xfId="1" applyNumberFormat="1" applyFont="1" applyAlignment="1">
      <alignment vertical="top"/>
    </xf>
    <xf numFmtId="0" fontId="11" fillId="0" borderId="0" xfId="1" applyFont="1" applyAlignment="1">
      <alignment vertical="center"/>
    </xf>
    <xf numFmtId="176" fontId="11" fillId="0" borderId="0" xfId="1" applyNumberFormat="1" applyFont="1" applyAlignment="1">
      <alignment horizontal="center" vertical="center"/>
    </xf>
    <xf numFmtId="176" fontId="11" fillId="0" borderId="156" xfId="1" applyNumberFormat="1" applyFont="1" applyBorder="1" applyAlignment="1">
      <alignment vertical="center"/>
    </xf>
    <xf numFmtId="176" fontId="11" fillId="0" borderId="157" xfId="1" applyNumberFormat="1" applyFont="1" applyBorder="1" applyAlignment="1">
      <alignment vertical="center"/>
    </xf>
    <xf numFmtId="176" fontId="11" fillId="0" borderId="102" xfId="1" applyNumberFormat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176" fontId="11" fillId="0" borderId="102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176" fontId="4" fillId="0" borderId="99" xfId="1" applyNumberFormat="1" applyFont="1" applyBorder="1" applyAlignment="1">
      <alignment horizontal="center" vertical="center"/>
    </xf>
    <xf numFmtId="176" fontId="12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84" fontId="15" fillId="0" borderId="0" xfId="1" applyNumberFormat="1" applyFont="1" applyAlignment="1">
      <alignment horizontal="center" vertical="center"/>
    </xf>
    <xf numFmtId="176" fontId="2" fillId="0" borderId="162" xfId="1" applyNumberFormat="1" applyFont="1" applyBorder="1" applyAlignment="1">
      <alignment vertical="center"/>
    </xf>
    <xf numFmtId="176" fontId="12" fillId="0" borderId="163" xfId="1" applyNumberFormat="1" applyFont="1" applyBorder="1" applyAlignment="1">
      <alignment vertical="center"/>
    </xf>
    <xf numFmtId="176" fontId="6" fillId="0" borderId="164" xfId="1" applyNumberFormat="1" applyFont="1" applyBorder="1" applyAlignment="1" applyProtection="1">
      <alignment vertical="center"/>
      <protection locked="0"/>
    </xf>
    <xf numFmtId="176" fontId="6" fillId="0" borderId="111" xfId="1" applyNumberFormat="1" applyFont="1" applyBorder="1" applyAlignment="1">
      <alignment horizontal="left" vertical="center"/>
    </xf>
    <xf numFmtId="176" fontId="2" fillId="0" borderId="165" xfId="1" applyNumberFormat="1" applyFont="1" applyBorder="1" applyAlignment="1">
      <alignment horizontal="center" vertical="center"/>
    </xf>
    <xf numFmtId="176" fontId="2" fillId="0" borderId="164" xfId="1" applyNumberFormat="1" applyFont="1" applyBorder="1" applyAlignment="1">
      <alignment horizontal="center" vertical="center"/>
    </xf>
    <xf numFmtId="176" fontId="2" fillId="0" borderId="77" xfId="1" applyNumberFormat="1" applyFont="1" applyBorder="1" applyAlignment="1">
      <alignment horizontal="center" vertical="center"/>
    </xf>
    <xf numFmtId="176" fontId="2" fillId="0" borderId="0" xfId="1" applyNumberFormat="1" applyFont="1" applyAlignment="1">
      <alignment horizontal="center"/>
    </xf>
    <xf numFmtId="176" fontId="2" fillId="0" borderId="0" xfId="1" applyNumberFormat="1" applyFont="1"/>
    <xf numFmtId="176" fontId="2" fillId="0" borderId="166" xfId="1" applyNumberFormat="1" applyFont="1" applyBorder="1" applyAlignment="1">
      <alignment vertical="center"/>
    </xf>
    <xf numFmtId="176" fontId="13" fillId="0" borderId="108" xfId="1" applyNumberFormat="1" applyFont="1" applyBorder="1" applyAlignment="1">
      <alignment vertical="center"/>
    </xf>
    <xf numFmtId="176" fontId="6" fillId="0" borderId="109" xfId="1" applyNumberFormat="1" applyFont="1" applyBorder="1" applyAlignment="1" applyProtection="1">
      <alignment vertical="center"/>
      <protection locked="0"/>
    </xf>
    <xf numFmtId="176" fontId="2" fillId="0" borderId="77" xfId="1" applyNumberFormat="1" applyFont="1" applyBorder="1" applyAlignment="1">
      <alignment horizontal="center" vertical="center" wrapText="1"/>
    </xf>
    <xf numFmtId="186" fontId="15" fillId="0" borderId="0" xfId="1" applyNumberFormat="1" applyFont="1" applyAlignment="1">
      <alignment horizontal="center" vertical="center"/>
    </xf>
    <xf numFmtId="187" fontId="2" fillId="0" borderId="0" xfId="1" applyNumberFormat="1" applyFont="1" applyAlignment="1" applyProtection="1">
      <alignment horizontal="left"/>
      <protection locked="0"/>
    </xf>
    <xf numFmtId="176" fontId="12" fillId="0" borderId="108" xfId="1" applyNumberFormat="1" applyFont="1" applyBorder="1" applyAlignment="1">
      <alignment vertical="center"/>
    </xf>
    <xf numFmtId="49" fontId="2" fillId="0" borderId="77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49" fontId="2" fillId="0" borderId="0" xfId="1" applyNumberFormat="1" applyFont="1"/>
    <xf numFmtId="176" fontId="6" fillId="0" borderId="130" xfId="1" applyNumberFormat="1" applyFont="1" applyBorder="1" applyAlignment="1">
      <alignment vertical="center"/>
    </xf>
    <xf numFmtId="176" fontId="6" fillId="0" borderId="145" xfId="1" applyNumberFormat="1" applyFont="1" applyBorder="1" applyAlignment="1">
      <alignment vertical="center"/>
    </xf>
    <xf numFmtId="176" fontId="6" fillId="0" borderId="129" xfId="1" applyNumberFormat="1" applyFont="1" applyBorder="1" applyAlignment="1">
      <alignment vertical="center"/>
    </xf>
    <xf numFmtId="0" fontId="2" fillId="0" borderId="0" xfId="1" applyFont="1" applyAlignment="1" applyProtection="1">
      <alignment horizontal="left"/>
      <protection locked="0"/>
    </xf>
    <xf numFmtId="181" fontId="11" fillId="0" borderId="105" xfId="1" applyNumberFormat="1" applyFont="1" applyBorder="1" applyAlignment="1" applyProtection="1">
      <alignment vertical="center"/>
      <protection locked="0"/>
    </xf>
    <xf numFmtId="181" fontId="11" fillId="0" borderId="104" xfId="1" applyNumberFormat="1" applyFont="1" applyBorder="1" applyAlignment="1" applyProtection="1">
      <alignment vertical="center"/>
      <protection locked="0"/>
    </xf>
    <xf numFmtId="181" fontId="11" fillId="0" borderId="125" xfId="1" applyNumberFormat="1" applyFont="1" applyBorder="1" applyAlignment="1" applyProtection="1">
      <alignment vertical="center"/>
      <protection locked="0"/>
    </xf>
    <xf numFmtId="181" fontId="11" fillId="0" borderId="124" xfId="1" applyNumberFormat="1" applyFont="1" applyBorder="1" applyAlignment="1" applyProtection="1">
      <alignment vertical="center"/>
      <protection locked="0"/>
    </xf>
    <xf numFmtId="181" fontId="11" fillId="0" borderId="133" xfId="1" applyNumberFormat="1" applyFont="1" applyBorder="1" applyAlignment="1" applyProtection="1">
      <alignment vertical="center"/>
      <protection locked="0"/>
    </xf>
    <xf numFmtId="181" fontId="11" fillId="0" borderId="132" xfId="1" applyNumberFormat="1" applyFont="1" applyBorder="1" applyAlignment="1" applyProtection="1">
      <alignment vertical="center"/>
      <protection locked="0"/>
    </xf>
    <xf numFmtId="176" fontId="12" fillId="0" borderId="134" xfId="1" applyNumberFormat="1" applyFont="1" applyBorder="1" applyAlignment="1">
      <alignment horizontal="left" vertical="top" wrapText="1" indent="1"/>
    </xf>
    <xf numFmtId="176" fontId="12" fillId="0" borderId="39" xfId="1" applyNumberFormat="1" applyFont="1" applyBorder="1" applyAlignment="1">
      <alignment horizontal="left" vertical="top" wrapText="1" indent="1"/>
    </xf>
    <xf numFmtId="176" fontId="12" fillId="0" borderId="132" xfId="1" applyNumberFormat="1" applyFont="1" applyBorder="1" applyAlignment="1">
      <alignment horizontal="left" vertical="top" wrapText="1" indent="1"/>
    </xf>
    <xf numFmtId="181" fontId="11" fillId="0" borderId="121" xfId="1" applyNumberFormat="1" applyFont="1" applyBorder="1" applyAlignment="1" applyProtection="1">
      <alignment vertical="center"/>
      <protection locked="0"/>
    </xf>
    <xf numFmtId="181" fontId="11" fillId="0" borderId="62" xfId="1" applyNumberFormat="1" applyFont="1" applyBorder="1" applyAlignment="1" applyProtection="1">
      <alignment vertical="center"/>
      <protection locked="0"/>
    </xf>
    <xf numFmtId="181" fontId="11" fillId="0" borderId="107" xfId="1" applyNumberFormat="1" applyFont="1" applyBorder="1" applyAlignment="1" applyProtection="1">
      <alignment vertical="center"/>
      <protection locked="0"/>
    </xf>
    <xf numFmtId="181" fontId="11" fillId="0" borderId="106" xfId="1" applyNumberFormat="1" applyFont="1" applyBorder="1" applyAlignment="1" applyProtection="1">
      <alignment vertical="center"/>
      <protection locked="0"/>
    </xf>
    <xf numFmtId="181" fontId="11" fillId="0" borderId="127" xfId="1" applyNumberFormat="1" applyFont="1" applyBorder="1" applyAlignment="1" applyProtection="1">
      <alignment vertical="center"/>
      <protection locked="0"/>
    </xf>
    <xf numFmtId="181" fontId="11" fillId="0" borderId="126" xfId="1" applyNumberFormat="1" applyFont="1" applyBorder="1" applyAlignment="1" applyProtection="1">
      <alignment vertical="center"/>
      <protection locked="0"/>
    </xf>
    <xf numFmtId="181" fontId="11" fillId="0" borderId="43" xfId="1" applyNumberFormat="1" applyFont="1" applyBorder="1" applyAlignment="1">
      <alignment vertical="center"/>
    </xf>
    <xf numFmtId="181" fontId="11" fillId="0" borderId="113" xfId="1" applyNumberFormat="1" applyFont="1" applyBorder="1" applyAlignment="1">
      <alignment vertical="center"/>
    </xf>
    <xf numFmtId="181" fontId="11" fillId="0" borderId="111" xfId="1" applyNumberFormat="1" applyFont="1" applyBorder="1" applyAlignment="1">
      <alignment vertical="center"/>
    </xf>
    <xf numFmtId="181" fontId="11" fillId="0" borderId="110" xfId="1" applyNumberFormat="1" applyFont="1" applyBorder="1" applyAlignment="1">
      <alignment vertical="center"/>
    </xf>
    <xf numFmtId="181" fontId="11" fillId="0" borderId="59" xfId="1" applyNumberFormat="1" applyFont="1" applyBorder="1" applyAlignment="1">
      <alignment vertical="center"/>
    </xf>
    <xf numFmtId="181" fontId="11" fillId="0" borderId="128" xfId="1" applyNumberFormat="1" applyFont="1" applyBorder="1" applyAlignment="1">
      <alignment vertical="center"/>
    </xf>
    <xf numFmtId="176" fontId="6" fillId="0" borderId="129" xfId="1" applyNumberFormat="1" applyFont="1" applyBorder="1" applyAlignment="1">
      <alignment horizontal="center" vertical="center" shrinkToFit="1"/>
    </xf>
    <xf numFmtId="176" fontId="6" fillId="0" borderId="145" xfId="1" applyNumberFormat="1" applyFont="1" applyBorder="1" applyAlignment="1">
      <alignment horizontal="center" vertical="center" shrinkToFit="1"/>
    </xf>
    <xf numFmtId="176" fontId="6" fillId="0" borderId="130" xfId="1" applyNumberFormat="1" applyFont="1" applyBorder="1" applyAlignment="1">
      <alignment horizontal="center" vertical="center" shrinkToFit="1"/>
    </xf>
    <xf numFmtId="181" fontId="11" fillId="0" borderId="20" xfId="1" applyNumberFormat="1" applyFont="1" applyBorder="1" applyAlignment="1" applyProtection="1">
      <alignment vertical="center"/>
      <protection locked="0"/>
    </xf>
    <xf numFmtId="181" fontId="11" fillId="0" borderId="120" xfId="1" applyNumberFormat="1" applyFont="1" applyBorder="1" applyAlignment="1" applyProtection="1">
      <alignment vertical="center"/>
      <protection locked="0"/>
    </xf>
    <xf numFmtId="0" fontId="6" fillId="0" borderId="148" xfId="1" applyFont="1" applyBorder="1" applyAlignment="1" applyProtection="1">
      <alignment horizontal="center" vertical="center"/>
      <protection locked="0"/>
    </xf>
    <xf numFmtId="0" fontId="6" fillId="0" borderId="110" xfId="1" applyFont="1" applyBorder="1" applyAlignment="1" applyProtection="1">
      <alignment horizontal="center" vertical="center"/>
      <protection locked="0"/>
    </xf>
    <xf numFmtId="176" fontId="12" fillId="0" borderId="117" xfId="1" applyNumberFormat="1" applyFont="1" applyBorder="1" applyAlignment="1">
      <alignment horizontal="left" vertical="top" wrapText="1"/>
    </xf>
    <xf numFmtId="176" fontId="12" fillId="0" borderId="128" xfId="1" applyNumberFormat="1" applyFont="1" applyBorder="1" applyAlignment="1">
      <alignment horizontal="left" vertical="top" wrapText="1"/>
    </xf>
    <xf numFmtId="176" fontId="11" fillId="0" borderId="135" xfId="1" applyNumberFormat="1" applyFont="1" applyBorder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7" fillId="0" borderId="56" xfId="1" applyFont="1" applyBorder="1" applyAlignment="1" applyProtection="1">
      <alignment horizontal="center" vertical="center"/>
      <protection locked="0"/>
    </xf>
    <xf numFmtId="0" fontId="7" fillId="0" borderId="46" xfId="1" applyFont="1" applyBorder="1" applyAlignment="1" applyProtection="1">
      <alignment horizontal="center" vertical="center"/>
      <protection locked="0"/>
    </xf>
    <xf numFmtId="181" fontId="2" fillId="0" borderId="98" xfId="1" applyNumberFormat="1" applyFont="1" applyBorder="1" applyAlignment="1">
      <alignment horizontal="center" vertical="center"/>
    </xf>
    <xf numFmtId="181" fontId="2" fillId="0" borderId="79" xfId="1" applyNumberFormat="1" applyFont="1" applyBorder="1" applyAlignment="1">
      <alignment horizontal="center" vertical="center"/>
    </xf>
    <xf numFmtId="181" fontId="2" fillId="0" borderId="89" xfId="1" applyNumberFormat="1" applyFont="1" applyBorder="1" applyAlignment="1">
      <alignment horizontal="center" vertical="center"/>
    </xf>
    <xf numFmtId="181" fontId="2" fillId="0" borderId="81" xfId="1" applyNumberFormat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179" fontId="2" fillId="0" borderId="44" xfId="1" applyNumberFormat="1" applyFont="1" applyBorder="1" applyAlignment="1">
      <alignment vertical="center"/>
    </xf>
    <xf numFmtId="179" fontId="2" fillId="0" borderId="43" xfId="1" applyNumberFormat="1" applyFont="1" applyBorder="1" applyAlignment="1">
      <alignment vertical="center"/>
    </xf>
    <xf numFmtId="176" fontId="6" fillId="0" borderId="71" xfId="1" applyNumberFormat="1" applyFont="1" applyBorder="1" applyAlignment="1">
      <alignment horizontal="center" vertical="center"/>
    </xf>
    <xf numFmtId="176" fontId="6" fillId="0" borderId="69" xfId="1" applyNumberFormat="1" applyFont="1" applyBorder="1" applyAlignment="1">
      <alignment horizontal="center" vertical="center"/>
    </xf>
    <xf numFmtId="176" fontId="6" fillId="0" borderId="68" xfId="1" applyNumberFormat="1" applyFont="1" applyBorder="1" applyAlignment="1">
      <alignment horizontal="center" vertical="center"/>
    </xf>
    <xf numFmtId="177" fontId="2" fillId="0" borderId="26" xfId="1" applyNumberFormat="1" applyFont="1" applyBorder="1" applyAlignment="1">
      <alignment horizontal="left" vertical="center" wrapText="1" indent="1"/>
    </xf>
    <xf numFmtId="177" fontId="2" fillId="0" borderId="28" xfId="1" applyNumberFormat="1" applyFont="1" applyBorder="1" applyAlignment="1">
      <alignment horizontal="left" vertical="center" wrapText="1" indent="1"/>
    </xf>
    <xf numFmtId="177" fontId="2" fillId="0" borderId="27" xfId="1" applyNumberFormat="1" applyFont="1" applyBorder="1" applyAlignment="1">
      <alignment horizontal="left" vertical="center" wrapText="1" indent="1"/>
    </xf>
    <xf numFmtId="177" fontId="2" fillId="0" borderId="8" xfId="1" applyNumberFormat="1" applyFont="1" applyBorder="1" applyAlignment="1">
      <alignment horizontal="left" vertical="center" wrapText="1" indent="1"/>
    </xf>
    <xf numFmtId="177" fontId="2" fillId="0" borderId="10" xfId="1" applyNumberFormat="1" applyFont="1" applyBorder="1" applyAlignment="1">
      <alignment horizontal="left" vertical="center" wrapText="1" indent="1"/>
    </xf>
    <xf numFmtId="177" fontId="2" fillId="0" borderId="9" xfId="1" applyNumberFormat="1" applyFont="1" applyBorder="1" applyAlignment="1">
      <alignment horizontal="left" vertical="center" wrapText="1" indent="1"/>
    </xf>
    <xf numFmtId="0" fontId="4" fillId="0" borderId="3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177" fontId="2" fillId="0" borderId="30" xfId="1" applyNumberFormat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179" fontId="2" fillId="0" borderId="57" xfId="1" applyNumberFormat="1" applyFont="1" applyBorder="1" applyAlignment="1" applyProtection="1">
      <alignment vertical="center"/>
      <protection locked="0"/>
    </xf>
    <xf numFmtId="179" fontId="2" fillId="0" borderId="55" xfId="1" applyNumberFormat="1" applyFont="1" applyBorder="1" applyAlignment="1" applyProtection="1">
      <alignment vertical="center"/>
      <protection locked="0"/>
    </xf>
    <xf numFmtId="179" fontId="2" fillId="0" borderId="48" xfId="1" applyNumberFormat="1" applyFont="1" applyBorder="1" applyAlignment="1" applyProtection="1">
      <alignment vertical="center"/>
      <protection locked="0"/>
    </xf>
    <xf numFmtId="179" fontId="2" fillId="0" borderId="45" xfId="1" applyNumberFormat="1" applyFont="1" applyBorder="1" applyAlignment="1" applyProtection="1">
      <alignment vertical="center"/>
      <protection locked="0"/>
    </xf>
    <xf numFmtId="178" fontId="2" fillId="0" borderId="44" xfId="1" applyNumberFormat="1" applyFont="1" applyBorder="1" applyAlignment="1" applyProtection="1">
      <alignment vertical="center" wrapText="1"/>
      <protection locked="0"/>
    </xf>
    <xf numFmtId="178" fontId="2" fillId="0" borderId="41" xfId="1" applyNumberFormat="1" applyFont="1" applyBorder="1" applyAlignment="1" applyProtection="1">
      <alignment vertical="center" wrapText="1"/>
      <protection locked="0"/>
    </xf>
    <xf numFmtId="0" fontId="2" fillId="0" borderId="47" xfId="1" applyFont="1" applyBorder="1" applyAlignment="1" applyProtection="1">
      <alignment horizontal="center" vertical="center"/>
      <protection locked="0"/>
    </xf>
    <xf numFmtId="0" fontId="6" fillId="0" borderId="129" xfId="1" applyFont="1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6" fillId="0" borderId="130" xfId="1" applyFont="1" applyBorder="1" applyAlignment="1">
      <alignment horizontal="center" vertical="center"/>
    </xf>
    <xf numFmtId="176" fontId="2" fillId="0" borderId="0" xfId="1" applyNumberFormat="1" applyFont="1" applyAlignment="1">
      <alignment horizontal="center" wrapText="1"/>
    </xf>
    <xf numFmtId="176" fontId="2" fillId="0" borderId="0" xfId="1" applyNumberFormat="1" applyFont="1" applyAlignment="1">
      <alignment horizontal="center"/>
    </xf>
    <xf numFmtId="176" fontId="4" fillId="0" borderId="0" xfId="1" applyNumberFormat="1" applyFont="1" applyAlignment="1" applyProtection="1">
      <alignment horizontal="center"/>
      <protection locked="0"/>
    </xf>
    <xf numFmtId="176" fontId="15" fillId="0" borderId="0" xfId="1" applyNumberFormat="1" applyFont="1" applyAlignment="1" applyProtection="1">
      <alignment horizontal="left"/>
      <protection locked="0"/>
    </xf>
    <xf numFmtId="186" fontId="15" fillId="0" borderId="109" xfId="1" applyNumberFormat="1" applyFont="1" applyBorder="1" applyAlignment="1" applyProtection="1">
      <alignment horizontal="center" vertical="center" shrinkToFit="1"/>
      <protection locked="0"/>
    </xf>
    <xf numFmtId="186" fontId="15" fillId="0" borderId="57" xfId="1" applyNumberFormat="1" applyFont="1" applyBorder="1" applyAlignment="1" applyProtection="1">
      <alignment horizontal="center" vertical="center" shrinkToFit="1"/>
      <protection locked="0"/>
    </xf>
    <xf numFmtId="186" fontId="15" fillId="0" borderId="108" xfId="1" applyNumberFormat="1" applyFont="1" applyBorder="1" applyAlignment="1" applyProtection="1">
      <alignment horizontal="center" vertical="center" shrinkToFit="1"/>
      <protection locked="0"/>
    </xf>
    <xf numFmtId="186" fontId="15" fillId="0" borderId="164" xfId="1" applyNumberFormat="1" applyFont="1" applyBorder="1" applyAlignment="1" applyProtection="1">
      <alignment horizontal="center" vertical="center" shrinkToFit="1"/>
      <protection locked="0"/>
    </xf>
    <xf numFmtId="186" fontId="15" fillId="0" borderId="167" xfId="1" applyNumberFormat="1" applyFont="1" applyBorder="1" applyAlignment="1" applyProtection="1">
      <alignment horizontal="center" vertical="center" shrinkToFit="1"/>
      <protection locked="0"/>
    </xf>
    <xf numFmtId="186" fontId="15" fillId="0" borderId="163" xfId="1" applyNumberFormat="1" applyFont="1" applyBorder="1" applyAlignment="1" applyProtection="1">
      <alignment horizontal="center" vertical="center" shrinkToFit="1"/>
      <protection locked="0"/>
    </xf>
    <xf numFmtId="176" fontId="2" fillId="0" borderId="0" xfId="1" applyNumberFormat="1" applyFont="1" applyAlignment="1">
      <alignment horizontal="right"/>
    </xf>
    <xf numFmtId="176" fontId="11" fillId="0" borderId="0" xfId="1" applyNumberFormat="1" applyFont="1" applyAlignment="1">
      <alignment horizontal="left"/>
    </xf>
    <xf numFmtId="57" fontId="2" fillId="0" borderId="21" xfId="1" applyNumberFormat="1" applyFont="1" applyBorder="1" applyAlignment="1" applyProtection="1">
      <alignment horizontal="center" vertical="center"/>
      <protection locked="0"/>
    </xf>
    <xf numFmtId="57" fontId="2" fillId="0" borderId="20" xfId="1" applyNumberFormat="1" applyFont="1" applyBorder="1" applyAlignment="1" applyProtection="1">
      <alignment horizontal="center" vertical="center"/>
      <protection locked="0"/>
    </xf>
    <xf numFmtId="57" fontId="2" fillId="0" borderId="19" xfId="1" applyNumberFormat="1" applyFont="1" applyBorder="1" applyAlignment="1" applyProtection="1">
      <alignment horizontal="center" vertical="center"/>
      <protection locked="0"/>
    </xf>
    <xf numFmtId="57" fontId="2" fillId="0" borderId="3" xfId="1" applyNumberFormat="1" applyFont="1" applyBorder="1" applyAlignment="1" applyProtection="1">
      <alignment horizontal="center" vertical="center"/>
      <protection locked="0"/>
    </xf>
    <xf numFmtId="57" fontId="2" fillId="0" borderId="2" xfId="1" applyNumberFormat="1" applyFont="1" applyBorder="1" applyAlignment="1" applyProtection="1">
      <alignment horizontal="center" vertical="center"/>
      <protection locked="0"/>
    </xf>
    <xf numFmtId="57" fontId="2" fillId="0" borderId="1" xfId="1" applyNumberFormat="1" applyFont="1" applyBorder="1" applyAlignment="1" applyProtection="1">
      <alignment horizontal="center" vertical="center"/>
      <protection locked="0"/>
    </xf>
    <xf numFmtId="176" fontId="2" fillId="0" borderId="51" xfId="1" applyNumberFormat="1" applyFont="1" applyBorder="1" applyAlignment="1" applyProtection="1">
      <alignment horizontal="center" vertical="center"/>
      <protection locked="0"/>
    </xf>
    <xf numFmtId="176" fontId="2" fillId="0" borderId="50" xfId="1" applyNumberFormat="1" applyFont="1" applyBorder="1" applyAlignment="1" applyProtection="1">
      <alignment horizontal="center" vertical="center"/>
      <protection locked="0"/>
    </xf>
    <xf numFmtId="176" fontId="2" fillId="0" borderId="49" xfId="1" applyNumberFormat="1" applyFont="1" applyBorder="1" applyAlignment="1" applyProtection="1">
      <alignment horizontal="center" vertical="center"/>
      <protection locked="0"/>
    </xf>
    <xf numFmtId="176" fontId="2" fillId="0" borderId="40" xfId="1" applyNumberFormat="1" applyFont="1" applyBorder="1" applyAlignment="1" applyProtection="1">
      <alignment horizontal="center" vertical="center"/>
      <protection locked="0"/>
    </xf>
    <xf numFmtId="176" fontId="2" fillId="0" borderId="39" xfId="1" applyNumberFormat="1" applyFont="1" applyBorder="1" applyAlignment="1" applyProtection="1">
      <alignment horizontal="center" vertical="center"/>
      <protection locked="0"/>
    </xf>
    <xf numFmtId="176" fontId="2" fillId="0" borderId="38" xfId="1" applyNumberFormat="1" applyFont="1" applyBorder="1" applyAlignment="1" applyProtection="1">
      <alignment horizontal="center" vertical="center"/>
      <protection locked="0"/>
    </xf>
    <xf numFmtId="176" fontId="2" fillId="0" borderId="60" xfId="1" applyNumberFormat="1" applyFont="1" applyBorder="1" applyAlignment="1">
      <alignment horizontal="center" vertical="center"/>
    </xf>
    <xf numFmtId="176" fontId="2" fillId="0" borderId="61" xfId="1" applyNumberFormat="1" applyFont="1" applyBorder="1" applyAlignment="1">
      <alignment horizontal="center" vertical="center"/>
    </xf>
    <xf numFmtId="49" fontId="6" fillId="0" borderId="129" xfId="1" applyNumberFormat="1" applyFont="1" applyBorder="1" applyAlignment="1">
      <alignment horizontal="center" vertical="center"/>
    </xf>
    <xf numFmtId="49" fontId="6" fillId="0" borderId="145" xfId="1" applyNumberFormat="1" applyFont="1" applyBorder="1" applyAlignment="1">
      <alignment horizontal="center" vertical="center"/>
    </xf>
    <xf numFmtId="49" fontId="6" fillId="0" borderId="130" xfId="1" applyNumberFormat="1" applyFont="1" applyBorder="1" applyAlignment="1">
      <alignment horizontal="center" vertical="center"/>
    </xf>
    <xf numFmtId="49" fontId="2" fillId="0" borderId="109" xfId="1" applyNumberFormat="1" applyFont="1" applyBorder="1" applyAlignment="1" applyProtection="1">
      <alignment horizontal="left" vertical="center"/>
      <protection locked="0"/>
    </xf>
    <xf numFmtId="49" fontId="2" fillId="0" borderId="57" xfId="1" applyNumberFormat="1" applyFont="1" applyBorder="1" applyAlignment="1" applyProtection="1">
      <alignment horizontal="left" vertical="center"/>
      <protection locked="0"/>
    </xf>
    <xf numFmtId="49" fontId="2" fillId="0" borderId="108" xfId="1" applyNumberFormat="1" applyFont="1" applyBorder="1" applyAlignment="1" applyProtection="1">
      <alignment horizontal="left" vertical="center"/>
      <protection locked="0"/>
    </xf>
    <xf numFmtId="49" fontId="2" fillId="0" borderId="135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Alignment="1" applyProtection="1">
      <alignment horizontal="left" vertical="center"/>
      <protection locked="0"/>
    </xf>
    <xf numFmtId="49" fontId="2" fillId="0" borderId="77" xfId="1" applyNumberFormat="1" applyFont="1" applyBorder="1" applyAlignment="1" applyProtection="1">
      <alignment horizontal="left" vertical="center"/>
      <protection locked="0"/>
    </xf>
    <xf numFmtId="176" fontId="11" fillId="0" borderId="100" xfId="1" applyNumberFormat="1" applyFont="1" applyBorder="1" applyAlignment="1">
      <alignment vertical="center"/>
    </xf>
    <xf numFmtId="176" fontId="11" fillId="0" borderId="102" xfId="1" applyNumberFormat="1" applyFont="1" applyBorder="1" applyAlignment="1">
      <alignment vertical="center"/>
    </xf>
    <xf numFmtId="176" fontId="13" fillId="0" borderId="135" xfId="1" applyNumberFormat="1" applyFont="1" applyBorder="1" applyAlignment="1">
      <alignment horizontal="left" vertical="top" wrapText="1" indent="1"/>
    </xf>
    <xf numFmtId="176" fontId="13" fillId="0" borderId="0" xfId="1" applyNumberFormat="1" applyFont="1" applyAlignment="1">
      <alignment horizontal="left" vertical="top" wrapText="1" indent="1"/>
    </xf>
    <xf numFmtId="0" fontId="13" fillId="0" borderId="77" xfId="1" applyFont="1" applyBorder="1" applyAlignment="1">
      <alignment horizontal="left" vertical="top" wrapText="1" indent="1"/>
    </xf>
    <xf numFmtId="0" fontId="13" fillId="0" borderId="135" xfId="1" applyFont="1" applyBorder="1" applyAlignment="1">
      <alignment horizontal="left" vertical="top" wrapText="1" indent="1"/>
    </xf>
    <xf numFmtId="0" fontId="13" fillId="0" borderId="0" xfId="1" applyFont="1" applyAlignment="1">
      <alignment horizontal="left" vertical="top" wrapText="1" indent="1"/>
    </xf>
    <xf numFmtId="176" fontId="12" fillId="0" borderId="135" xfId="1" applyNumberFormat="1" applyFont="1" applyBorder="1" applyAlignment="1">
      <alignment horizontal="left" vertical="top" wrapText="1" indent="1"/>
    </xf>
    <xf numFmtId="176" fontId="12" fillId="0" borderId="0" xfId="1" applyNumberFormat="1" applyFont="1" applyAlignment="1">
      <alignment horizontal="left" vertical="top" wrapText="1" indent="1"/>
    </xf>
    <xf numFmtId="0" fontId="12" fillId="0" borderId="0" xfId="1" applyFont="1" applyAlignment="1">
      <alignment horizontal="left" vertical="top" wrapText="1" indent="1"/>
    </xf>
    <xf numFmtId="176" fontId="12" fillId="0" borderId="135" xfId="1" applyNumberFormat="1" applyFont="1" applyBorder="1" applyAlignment="1">
      <alignment horizontal="center" vertical="top" wrapText="1"/>
    </xf>
    <xf numFmtId="176" fontId="12" fillId="0" borderId="0" xfId="1" applyNumberFormat="1" applyFont="1" applyAlignment="1">
      <alignment horizontal="center" vertical="top" wrapText="1"/>
    </xf>
    <xf numFmtId="176" fontId="11" fillId="0" borderId="96" xfId="1" applyNumberFormat="1" applyFont="1" applyBorder="1" applyAlignment="1">
      <alignment vertical="center"/>
    </xf>
    <xf numFmtId="181" fontId="9" fillId="0" borderId="93" xfId="1" applyNumberFormat="1" applyFont="1" applyBorder="1" applyAlignment="1">
      <alignment horizontal="center" vertical="center" wrapText="1"/>
    </xf>
    <xf numFmtId="181" fontId="9" fillId="0" borderId="92" xfId="1" applyNumberFormat="1" applyFont="1" applyBorder="1" applyAlignment="1">
      <alignment horizontal="center" vertical="center" wrapText="1"/>
    </xf>
    <xf numFmtId="176" fontId="6" fillId="0" borderId="70" xfId="1" applyNumberFormat="1" applyFont="1" applyBorder="1" applyAlignment="1">
      <alignment horizontal="center" vertical="center"/>
    </xf>
    <xf numFmtId="176" fontId="6" fillId="0" borderId="64" xfId="1" applyNumberFormat="1" applyFont="1" applyBorder="1" applyAlignment="1">
      <alignment horizontal="center" vertical="center"/>
    </xf>
    <xf numFmtId="176" fontId="6" fillId="0" borderId="63" xfId="1" applyNumberFormat="1" applyFont="1" applyBorder="1" applyAlignment="1">
      <alignment horizontal="center" vertical="center"/>
    </xf>
    <xf numFmtId="176" fontId="6" fillId="0" borderId="62" xfId="1" applyNumberFormat="1" applyFont="1" applyBorder="1" applyAlignment="1">
      <alignment horizontal="center" vertical="center"/>
    </xf>
    <xf numFmtId="176" fontId="6" fillId="0" borderId="21" xfId="1" applyNumberFormat="1" applyFont="1" applyBorder="1" applyAlignment="1">
      <alignment horizontal="center" vertical="center"/>
    </xf>
    <xf numFmtId="176" fontId="6" fillId="0" borderId="20" xfId="1" applyNumberFormat="1" applyFont="1" applyBorder="1" applyAlignment="1">
      <alignment horizontal="center" vertical="center"/>
    </xf>
    <xf numFmtId="176" fontId="6" fillId="0" borderId="19" xfId="1" applyNumberFormat="1" applyFont="1" applyBorder="1" applyAlignment="1">
      <alignment horizontal="center" vertical="center"/>
    </xf>
    <xf numFmtId="176" fontId="2" fillId="0" borderId="24" xfId="1" applyNumberFormat="1" applyFont="1" applyBorder="1" applyAlignment="1" applyProtection="1">
      <alignment horizontal="center" vertical="center"/>
      <protection locked="0"/>
    </xf>
    <xf numFmtId="176" fontId="2" fillId="0" borderId="23" xfId="1" applyNumberFormat="1" applyFont="1" applyBorder="1" applyAlignment="1" applyProtection="1">
      <alignment horizontal="center" vertical="center"/>
      <protection locked="0"/>
    </xf>
    <xf numFmtId="176" fontId="2" fillId="0" borderId="22" xfId="1" applyNumberFormat="1" applyFont="1" applyBorder="1" applyAlignment="1" applyProtection="1">
      <alignment horizontal="center" vertical="center"/>
      <protection locked="0"/>
    </xf>
    <xf numFmtId="176" fontId="2" fillId="0" borderId="6" xfId="1" applyNumberFormat="1" applyFont="1" applyBorder="1" applyAlignment="1" applyProtection="1">
      <alignment horizontal="center" vertical="center"/>
      <protection locked="0"/>
    </xf>
    <xf numFmtId="176" fontId="2" fillId="0" borderId="5" xfId="1" applyNumberFormat="1" applyFont="1" applyBorder="1" applyAlignment="1" applyProtection="1">
      <alignment horizontal="center" vertical="center"/>
      <protection locked="0"/>
    </xf>
    <xf numFmtId="176" fontId="2" fillId="0" borderId="4" xfId="1" applyNumberFormat="1" applyFont="1" applyBorder="1" applyAlignment="1" applyProtection="1">
      <alignment horizontal="center" vertical="center"/>
      <protection locked="0"/>
    </xf>
    <xf numFmtId="176" fontId="12" fillId="0" borderId="105" xfId="1" applyNumberFormat="1" applyFont="1" applyBorder="1" applyAlignment="1">
      <alignment horizontal="center" vertical="top"/>
    </xf>
    <xf numFmtId="176" fontId="12" fillId="0" borderId="104" xfId="1" applyNumberFormat="1" applyFont="1" applyBorder="1" applyAlignment="1">
      <alignment horizontal="center" vertical="top"/>
    </xf>
    <xf numFmtId="176" fontId="6" fillId="0" borderId="54" xfId="1" applyNumberFormat="1" applyFont="1" applyBorder="1" applyAlignment="1">
      <alignment horizontal="distributed" vertical="center" wrapText="1"/>
    </xf>
    <xf numFmtId="176" fontId="6" fillId="0" borderId="44" xfId="1" applyNumberFormat="1" applyFont="1" applyBorder="1" applyAlignment="1">
      <alignment horizontal="distributed" vertical="center" wrapText="1"/>
    </xf>
    <xf numFmtId="176" fontId="6" fillId="0" borderId="42" xfId="1" applyNumberFormat="1" applyFont="1" applyBorder="1" applyAlignment="1">
      <alignment horizontal="distributed" vertical="center" wrapText="1"/>
    </xf>
    <xf numFmtId="176" fontId="6" fillId="0" borderId="41" xfId="1" applyNumberFormat="1" applyFont="1" applyBorder="1" applyAlignment="1">
      <alignment horizontal="distributed" vertical="center" wrapText="1"/>
    </xf>
    <xf numFmtId="0" fontId="2" fillId="0" borderId="37" xfId="1" applyFont="1" applyBorder="1" applyAlignment="1">
      <alignment vertical="center"/>
    </xf>
    <xf numFmtId="0" fontId="2" fillId="0" borderId="36" xfId="1" applyFont="1" applyBorder="1" applyAlignment="1">
      <alignment vertical="center"/>
    </xf>
    <xf numFmtId="0" fontId="2" fillId="0" borderId="35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177" fontId="2" fillId="0" borderId="33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13" xfId="1" applyNumberFormat="1" applyFont="1" applyBorder="1" applyAlignment="1">
      <alignment vertical="center"/>
    </xf>
    <xf numFmtId="177" fontId="2" fillId="0" borderId="32" xfId="1" applyNumberFormat="1" applyFont="1" applyBorder="1" applyAlignment="1">
      <alignment vertical="center"/>
    </xf>
    <xf numFmtId="177" fontId="2" fillId="0" borderId="31" xfId="1" applyNumberFormat="1" applyFont="1" applyBorder="1" applyAlignment="1">
      <alignment vertical="center"/>
    </xf>
    <xf numFmtId="176" fontId="4" fillId="0" borderId="30" xfId="1" applyNumberFormat="1" applyFont="1" applyBorder="1" applyAlignment="1">
      <alignment horizontal="center" vertical="center" wrapText="1"/>
    </xf>
    <xf numFmtId="176" fontId="4" fillId="0" borderId="29" xfId="1" applyNumberFormat="1" applyFont="1" applyBorder="1" applyAlignment="1">
      <alignment horizontal="center" vertical="center" wrapText="1"/>
    </xf>
    <xf numFmtId="176" fontId="4" fillId="0" borderId="12" xfId="1" applyNumberFormat="1" applyFont="1" applyBorder="1" applyAlignment="1">
      <alignment horizontal="center" vertical="center" wrapText="1"/>
    </xf>
    <xf numFmtId="176" fontId="4" fillId="0" borderId="11" xfId="1" applyNumberFormat="1" applyFont="1" applyBorder="1" applyAlignment="1">
      <alignment horizontal="center" vertical="center" wrapText="1"/>
    </xf>
    <xf numFmtId="181" fontId="2" fillId="0" borderId="97" xfId="1" applyNumberFormat="1" applyFont="1" applyBorder="1" applyAlignment="1">
      <alignment vertical="center"/>
    </xf>
    <xf numFmtId="181" fontId="2" fillId="0" borderId="96" xfId="1" applyNumberFormat="1" applyFont="1" applyBorder="1" applyAlignment="1">
      <alignment vertical="center"/>
    </xf>
    <xf numFmtId="181" fontId="2" fillId="0" borderId="78" xfId="1" applyNumberFormat="1" applyFont="1" applyBorder="1" applyAlignment="1">
      <alignment vertical="center"/>
    </xf>
    <xf numFmtId="181" fontId="2" fillId="0" borderId="77" xfId="1" applyNumberFormat="1" applyFont="1" applyBorder="1" applyAlignment="1">
      <alignment vertical="center"/>
    </xf>
    <xf numFmtId="176" fontId="6" fillId="0" borderId="44" xfId="1" applyNumberFormat="1" applyFont="1" applyBorder="1" applyAlignment="1">
      <alignment horizontal="center" vertical="center" wrapText="1"/>
    </xf>
    <xf numFmtId="176" fontId="6" fillId="0" borderId="44" xfId="1" applyNumberFormat="1" applyFont="1" applyBorder="1" applyAlignment="1">
      <alignment horizontal="center" vertical="center"/>
    </xf>
    <xf numFmtId="176" fontId="6" fillId="0" borderId="65" xfId="1" applyNumberFormat="1" applyFont="1" applyBorder="1" applyAlignment="1">
      <alignment horizontal="center" vertical="center"/>
    </xf>
    <xf numFmtId="180" fontId="2" fillId="0" borderId="53" xfId="1" applyNumberFormat="1" applyFont="1" applyBorder="1" applyAlignment="1" applyProtection="1">
      <alignment horizontal="center" vertical="center"/>
      <protection locked="0"/>
    </xf>
    <xf numFmtId="180" fontId="2" fillId="0" borderId="52" xfId="1" applyNumberFormat="1" applyFont="1" applyBorder="1" applyAlignment="1" applyProtection="1">
      <alignment horizontal="center" vertical="center"/>
      <protection locked="0"/>
    </xf>
    <xf numFmtId="180" fontId="2" fillId="0" borderId="59" xfId="1" applyNumberFormat="1" applyFont="1" applyBorder="1" applyAlignment="1" applyProtection="1">
      <alignment horizontal="center" vertical="center"/>
      <protection locked="0"/>
    </xf>
    <xf numFmtId="180" fontId="2" fillId="0" borderId="58" xfId="1" applyNumberFormat="1" applyFont="1" applyBorder="1" applyAlignment="1" applyProtection="1">
      <alignment horizontal="center" vertical="center"/>
      <protection locked="0"/>
    </xf>
    <xf numFmtId="178" fontId="2" fillId="0" borderId="53" xfId="1" applyNumberFormat="1" applyFont="1" applyBorder="1" applyAlignment="1" applyProtection="1">
      <alignment horizontal="center" vertical="center"/>
      <protection locked="0"/>
    </xf>
    <xf numFmtId="178" fontId="2" fillId="0" borderId="52" xfId="1" applyNumberFormat="1" applyFont="1" applyBorder="1" applyAlignment="1" applyProtection="1">
      <alignment horizontal="center" vertical="center"/>
      <protection locked="0"/>
    </xf>
    <xf numFmtId="178" fontId="2" fillId="0" borderId="59" xfId="1" applyNumberFormat="1" applyFont="1" applyBorder="1" applyAlignment="1" applyProtection="1">
      <alignment horizontal="center" vertical="center"/>
      <protection locked="0"/>
    </xf>
    <xf numFmtId="178" fontId="2" fillId="0" borderId="58" xfId="1" applyNumberFormat="1" applyFont="1" applyBorder="1" applyAlignment="1" applyProtection="1">
      <alignment horizontal="center" vertical="center"/>
      <protection locked="0"/>
    </xf>
    <xf numFmtId="176" fontId="6" fillId="0" borderId="54" xfId="1" applyNumberFormat="1" applyFont="1" applyBorder="1" applyAlignment="1">
      <alignment horizontal="center" vertical="center"/>
    </xf>
    <xf numFmtId="181" fontId="11" fillId="0" borderId="43" xfId="1" applyNumberFormat="1" applyFont="1" applyBorder="1" applyAlignment="1" applyProtection="1">
      <alignment vertical="center"/>
      <protection locked="0"/>
    </xf>
    <xf numFmtId="181" fontId="11" fillId="0" borderId="113" xfId="1" applyNumberFormat="1" applyFont="1" applyBorder="1" applyAlignment="1" applyProtection="1">
      <alignment vertical="center"/>
      <protection locked="0"/>
    </xf>
    <xf numFmtId="176" fontId="12" fillId="0" borderId="111" xfId="1" applyNumberFormat="1" applyFont="1" applyBorder="1" applyAlignment="1">
      <alignment horizontal="center" vertical="top"/>
    </xf>
    <xf numFmtId="176" fontId="12" fillId="0" borderId="110" xfId="1" applyNumberFormat="1" applyFont="1" applyBorder="1" applyAlignment="1">
      <alignment horizontal="center" vertical="top"/>
    </xf>
    <xf numFmtId="181" fontId="11" fillId="0" borderId="97" xfId="1" applyNumberFormat="1" applyFont="1" applyBorder="1" applyAlignment="1" applyProtection="1">
      <alignment vertical="center"/>
      <protection locked="0"/>
    </xf>
    <xf numFmtId="181" fontId="11" fillId="0" borderId="96" xfId="1" applyNumberFormat="1" applyFont="1" applyBorder="1" applyAlignment="1" applyProtection="1">
      <alignment vertical="center"/>
      <protection locked="0"/>
    </xf>
    <xf numFmtId="181" fontId="11" fillId="0" borderId="142" xfId="1" applyNumberFormat="1" applyFont="1" applyBorder="1" applyAlignment="1" applyProtection="1">
      <alignment vertical="center"/>
      <protection locked="0"/>
    </xf>
    <xf numFmtId="181" fontId="11" fillId="0" borderId="141" xfId="1" applyNumberFormat="1" applyFont="1" applyBorder="1" applyAlignment="1" applyProtection="1">
      <alignment vertical="center"/>
      <protection locked="0"/>
    </xf>
    <xf numFmtId="181" fontId="11" fillId="0" borderId="74" xfId="1" applyNumberFormat="1" applyFont="1" applyBorder="1" applyAlignment="1">
      <alignment vertical="center"/>
    </xf>
    <xf numFmtId="181" fontId="11" fillId="0" borderId="130" xfId="1" applyNumberFormat="1" applyFont="1" applyBorder="1" applyAlignment="1">
      <alignment vertical="center"/>
    </xf>
    <xf numFmtId="181" fontId="2" fillId="0" borderId="91" xfId="1" applyNumberFormat="1" applyFont="1" applyBorder="1" applyAlignment="1">
      <alignment vertical="center"/>
    </xf>
    <xf numFmtId="181" fontId="2" fillId="0" borderId="90" xfId="1" applyNumberFormat="1" applyFont="1" applyBorder="1" applyAlignment="1">
      <alignment vertical="center"/>
    </xf>
    <xf numFmtId="176" fontId="11" fillId="0" borderId="77" xfId="1" applyNumberFormat="1" applyFont="1" applyBorder="1" applyAlignment="1">
      <alignment horizontal="center" vertical="center"/>
    </xf>
    <xf numFmtId="181" fontId="2" fillId="0" borderId="86" xfId="1" applyNumberFormat="1" applyFont="1" applyBorder="1" applyAlignment="1">
      <alignment vertical="center"/>
    </xf>
    <xf numFmtId="181" fontId="2" fillId="0" borderId="85" xfId="1" applyNumberFormat="1" applyFont="1" applyBorder="1" applyAlignment="1">
      <alignment vertical="center"/>
    </xf>
    <xf numFmtId="176" fontId="11" fillId="0" borderId="135" xfId="1" applyNumberFormat="1" applyFont="1" applyBorder="1" applyAlignment="1">
      <alignment horizontal="left" vertical="center"/>
    </xf>
    <xf numFmtId="176" fontId="11" fillId="0" borderId="0" xfId="1" applyNumberFormat="1" applyFont="1" applyAlignment="1">
      <alignment horizontal="left" vertical="center"/>
    </xf>
    <xf numFmtId="176" fontId="11" fillId="0" borderId="18" xfId="1" applyNumberFormat="1" applyFont="1" applyBorder="1" applyAlignment="1">
      <alignment horizontal="left" vertical="center"/>
    </xf>
    <xf numFmtId="181" fontId="11" fillId="0" borderId="111" xfId="1" applyNumberFormat="1" applyFont="1" applyBorder="1" applyAlignment="1" applyProtection="1">
      <alignment vertical="center"/>
      <protection locked="0"/>
    </xf>
    <xf numFmtId="181" fontId="11" fillId="0" borderId="110" xfId="1" applyNumberFormat="1" applyFont="1" applyBorder="1" applyAlignment="1" applyProtection="1">
      <alignment vertical="center"/>
      <protection locked="0"/>
    </xf>
    <xf numFmtId="181" fontId="11" fillId="0" borderId="134" xfId="1" applyNumberFormat="1" applyFont="1" applyBorder="1" applyAlignment="1" applyProtection="1">
      <alignment vertical="center"/>
      <protection locked="0"/>
    </xf>
    <xf numFmtId="181" fontId="11" fillId="0" borderId="38" xfId="1" applyNumberFormat="1" applyFont="1" applyBorder="1" applyAlignment="1" applyProtection="1">
      <alignment vertical="center"/>
      <protection locked="0"/>
    </xf>
    <xf numFmtId="176" fontId="14" fillId="0" borderId="135" xfId="1" applyNumberFormat="1" applyFont="1" applyBorder="1" applyAlignment="1">
      <alignment horizontal="center" vertical="center"/>
    </xf>
    <xf numFmtId="176" fontId="14" fillId="0" borderId="0" xfId="1" applyNumberFormat="1" applyFont="1" applyAlignment="1">
      <alignment horizontal="center" vertical="center"/>
    </xf>
    <xf numFmtId="176" fontId="12" fillId="0" borderId="107" xfId="1" applyNumberFormat="1" applyFont="1" applyBorder="1" applyAlignment="1">
      <alignment horizontal="center" vertical="top"/>
    </xf>
    <xf numFmtId="176" fontId="12" fillId="0" borderId="106" xfId="1" applyNumberFormat="1" applyFont="1" applyBorder="1" applyAlignment="1">
      <alignment horizontal="center" vertical="top"/>
    </xf>
    <xf numFmtId="181" fontId="11" fillId="0" borderId="78" xfId="1" applyNumberFormat="1" applyFont="1" applyBorder="1" applyAlignment="1" applyProtection="1">
      <alignment vertical="center"/>
      <protection locked="0"/>
    </xf>
    <xf numFmtId="181" fontId="11" fillId="0" borderId="77" xfId="1" applyNumberFormat="1" applyFont="1" applyBorder="1" applyAlignment="1" applyProtection="1">
      <alignment vertical="center"/>
      <protection locked="0"/>
    </xf>
    <xf numFmtId="176" fontId="18" fillId="2" borderId="170" xfId="1" applyNumberFormat="1" applyFont="1" applyFill="1" applyBorder="1" applyAlignment="1">
      <alignment horizontal="center" vertical="center"/>
    </xf>
    <xf numFmtId="176" fontId="18" fillId="2" borderId="169" xfId="1" applyNumberFormat="1" applyFont="1" applyFill="1" applyBorder="1" applyAlignment="1">
      <alignment horizontal="center" vertical="center"/>
    </xf>
    <xf numFmtId="176" fontId="18" fillId="2" borderId="168" xfId="1" applyNumberFormat="1" applyFont="1" applyFill="1" applyBorder="1" applyAlignment="1">
      <alignment horizontal="center" vertical="center"/>
    </xf>
    <xf numFmtId="176" fontId="4" fillId="0" borderId="0" xfId="1" applyNumberFormat="1" applyFont="1" applyAlignment="1" applyProtection="1">
      <alignment horizontal="left" indent="1"/>
      <protection locked="0"/>
    </xf>
    <xf numFmtId="176" fontId="15" fillId="0" borderId="0" xfId="1" applyNumberFormat="1" applyFont="1" applyAlignment="1" applyProtection="1">
      <alignment horizontal="left" indent="1"/>
      <protection locked="0"/>
    </xf>
    <xf numFmtId="176" fontId="6" fillId="0" borderId="66" xfId="1" applyNumberFormat="1" applyFont="1" applyBorder="1" applyAlignment="1">
      <alignment horizontal="center" vertical="center"/>
    </xf>
    <xf numFmtId="0" fontId="4" fillId="0" borderId="161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181" fontId="2" fillId="0" borderId="101" xfId="1" applyNumberFormat="1" applyFont="1" applyBorder="1" applyAlignment="1">
      <alignment vertical="center"/>
    </xf>
    <xf numFmtId="181" fontId="2" fillId="0" borderId="82" xfId="1" applyNumberFormat="1" applyFont="1" applyBorder="1" applyAlignment="1">
      <alignment vertical="center"/>
    </xf>
    <xf numFmtId="176" fontId="6" fillId="0" borderId="67" xfId="1" applyNumberFormat="1" applyFont="1" applyBorder="1" applyAlignment="1">
      <alignment horizontal="center" vertical="center"/>
    </xf>
    <xf numFmtId="176" fontId="6" fillId="0" borderId="73" xfId="1" applyNumberFormat="1" applyFont="1" applyBorder="1" applyAlignment="1">
      <alignment horizontal="center" vertical="center" wrapText="1"/>
    </xf>
    <xf numFmtId="176" fontId="6" fillId="0" borderId="47" xfId="1" applyNumberFormat="1" applyFont="1" applyBorder="1" applyAlignment="1">
      <alignment horizontal="center" vertical="center" wrapText="1"/>
    </xf>
    <xf numFmtId="0" fontId="19" fillId="3" borderId="167" xfId="1" applyFont="1" applyFill="1" applyBorder="1" applyAlignment="1" applyProtection="1">
      <alignment horizontal="center" vertical="center"/>
      <protection locked="0"/>
    </xf>
    <xf numFmtId="0" fontId="11" fillId="0" borderId="160" xfId="1" applyFont="1" applyBorder="1" applyAlignment="1">
      <alignment horizontal="left" vertical="top" wrapText="1" indent="1"/>
    </xf>
    <xf numFmtId="0" fontId="11" fillId="0" borderId="159" xfId="1" applyFont="1" applyBorder="1" applyAlignment="1">
      <alignment horizontal="left" vertical="top" wrapText="1" indent="1"/>
    </xf>
    <xf numFmtId="0" fontId="11" fillId="0" borderId="158" xfId="1" applyFont="1" applyBorder="1" applyAlignment="1">
      <alignment horizontal="left" vertical="top" wrapText="1" indent="1"/>
    </xf>
    <xf numFmtId="0" fontId="11" fillId="0" borderId="155" xfId="1" applyFont="1" applyBorder="1" applyAlignment="1">
      <alignment horizontal="left" vertical="top" wrapText="1" indent="1"/>
    </xf>
    <xf numFmtId="0" fontId="11" fillId="0" borderId="154" xfId="1" applyFont="1" applyBorder="1" applyAlignment="1">
      <alignment horizontal="left" vertical="top" wrapText="1" indent="1"/>
    </xf>
    <xf numFmtId="0" fontId="11" fillId="0" borderId="153" xfId="1" applyFont="1" applyBorder="1" applyAlignment="1">
      <alignment horizontal="left" vertical="top" wrapText="1" indent="1"/>
    </xf>
    <xf numFmtId="0" fontId="11" fillId="0" borderId="152" xfId="1" applyFont="1" applyBorder="1" applyAlignment="1">
      <alignment horizontal="left" vertical="top" wrapText="1" indent="1"/>
    </xf>
    <xf numFmtId="0" fontId="11" fillId="0" borderId="151" xfId="1" applyFont="1" applyBorder="1" applyAlignment="1">
      <alignment horizontal="left" vertical="top" wrapText="1" indent="1"/>
    </xf>
    <xf numFmtId="0" fontId="11" fillId="0" borderId="150" xfId="1" applyFont="1" applyBorder="1" applyAlignment="1">
      <alignment horizontal="left" vertical="top" wrapText="1" indent="1"/>
    </xf>
    <xf numFmtId="0" fontId="4" fillId="0" borderId="103" xfId="1" applyFont="1" applyBorder="1" applyAlignment="1">
      <alignment horizontal="center" vertical="center"/>
    </xf>
    <xf numFmtId="0" fontId="4" fillId="0" borderId="102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176" fontId="4" fillId="0" borderId="157" xfId="1" applyNumberFormat="1" applyFont="1" applyBorder="1" applyAlignment="1">
      <alignment horizontal="center" vertical="center"/>
    </xf>
    <xf numFmtId="0" fontId="2" fillId="0" borderId="140" xfId="1" applyFont="1" applyBorder="1" applyAlignment="1">
      <alignment horizontal="right" vertical="center"/>
    </xf>
    <xf numFmtId="0" fontId="2" fillId="0" borderId="139" xfId="1" applyFont="1" applyBorder="1" applyAlignment="1">
      <alignment horizontal="right" vertical="center"/>
    </xf>
    <xf numFmtId="0" fontId="2" fillId="0" borderId="32" xfId="1" applyFont="1" applyBorder="1" applyAlignment="1">
      <alignment horizontal="center" vertical="center" textRotation="255"/>
    </xf>
    <xf numFmtId="0" fontId="2" fillId="0" borderId="67" xfId="1" applyFont="1" applyBorder="1" applyAlignment="1">
      <alignment horizontal="center" vertical="center" textRotation="255"/>
    </xf>
    <xf numFmtId="0" fontId="2" fillId="0" borderId="119" xfId="1" applyFont="1" applyBorder="1" applyAlignment="1">
      <alignment horizontal="center" vertical="center" textRotation="255"/>
    </xf>
    <xf numFmtId="0" fontId="2" fillId="0" borderId="146" xfId="1" applyFont="1" applyBorder="1" applyAlignment="1">
      <alignment horizontal="right" vertical="center"/>
    </xf>
    <xf numFmtId="0" fontId="2" fillId="0" borderId="145" xfId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center" vertical="center"/>
    </xf>
    <xf numFmtId="177" fontId="2" fillId="0" borderId="25" xfId="1" applyNumberFormat="1" applyFont="1" applyBorder="1" applyAlignment="1">
      <alignment horizontal="center" vertical="center"/>
    </xf>
    <xf numFmtId="181" fontId="11" fillId="0" borderId="53" xfId="1" applyNumberFormat="1" applyFont="1" applyBorder="1" applyAlignment="1">
      <alignment vertical="center"/>
    </xf>
    <xf numFmtId="181" fontId="11" fillId="0" borderId="108" xfId="1" applyNumberFormat="1" applyFont="1" applyBorder="1" applyAlignment="1">
      <alignment vertical="center"/>
    </xf>
    <xf numFmtId="181" fontId="11" fillId="0" borderId="74" xfId="1" applyNumberFormat="1" applyFont="1" applyBorder="1" applyAlignment="1" applyProtection="1">
      <alignment vertical="center"/>
      <protection locked="0"/>
    </xf>
    <xf numFmtId="181" fontId="11" fillId="0" borderId="130" xfId="1" applyNumberFormat="1" applyFont="1" applyBorder="1" applyAlignment="1" applyProtection="1">
      <alignment vertical="center"/>
      <protection locked="0"/>
    </xf>
    <xf numFmtId="178" fontId="2" fillId="0" borderId="8" xfId="1" applyNumberFormat="1" applyFont="1" applyBorder="1" applyAlignment="1" applyProtection="1">
      <alignment horizontal="center" vertical="center"/>
      <protection locked="0"/>
    </xf>
    <xf numFmtId="178" fontId="2" fillId="0" borderId="7" xfId="1" applyNumberFormat="1" applyFont="1" applyBorder="1" applyAlignment="1" applyProtection="1">
      <alignment horizontal="center" vertical="center"/>
      <protection locked="0"/>
    </xf>
    <xf numFmtId="177" fontId="2" fillId="0" borderId="26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176" fontId="6" fillId="0" borderId="43" xfId="1" applyNumberFormat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181" fontId="11" fillId="0" borderId="59" xfId="1" applyNumberFormat="1" applyFont="1" applyBorder="1" applyAlignment="1" applyProtection="1">
      <alignment vertical="center"/>
      <protection locked="0"/>
    </xf>
    <xf numFmtId="181" fontId="11" fillId="0" borderId="128" xfId="1" applyNumberFormat="1" applyFont="1" applyBorder="1" applyAlignment="1" applyProtection="1">
      <alignment vertical="center"/>
      <protection locked="0"/>
    </xf>
    <xf numFmtId="180" fontId="2" fillId="0" borderId="44" xfId="1" applyNumberFormat="1" applyFont="1" applyBorder="1" applyAlignment="1" applyProtection="1">
      <alignment vertical="center" wrapText="1"/>
      <protection locked="0"/>
    </xf>
    <xf numFmtId="176" fontId="2" fillId="0" borderId="60" xfId="1" applyNumberFormat="1" applyFont="1" applyBorder="1" applyAlignment="1">
      <alignment vertical="center" wrapText="1"/>
    </xf>
    <xf numFmtId="176" fontId="17" fillId="0" borderId="0" xfId="1" applyNumberFormat="1" applyFont="1" applyAlignment="1">
      <alignment horizontal="center" vertical="top"/>
    </xf>
    <xf numFmtId="0" fontId="16" fillId="0" borderId="0" xfId="1" applyFont="1" applyAlignment="1">
      <alignment vertical="top"/>
    </xf>
    <xf numFmtId="0" fontId="15" fillId="0" borderId="167" xfId="1" applyFont="1" applyBorder="1" applyAlignment="1" applyProtection="1">
      <alignment horizontal="center" vertical="top"/>
      <protection locked="0"/>
    </xf>
    <xf numFmtId="176" fontId="2" fillId="0" borderId="0" xfId="1" applyNumberFormat="1" applyFont="1"/>
    <xf numFmtId="176" fontId="6" fillId="0" borderId="30" xfId="1" applyNumberFormat="1" applyFont="1" applyBorder="1" applyAlignment="1">
      <alignment horizontal="center" vertical="center"/>
    </xf>
    <xf numFmtId="176" fontId="6" fillId="0" borderId="29" xfId="1" applyNumberFormat="1" applyFont="1" applyBorder="1" applyAlignment="1">
      <alignment horizontal="center" vertical="center"/>
    </xf>
    <xf numFmtId="176" fontId="6" fillId="0" borderId="72" xfId="1" applyNumberFormat="1" applyFont="1" applyBorder="1" applyAlignment="1">
      <alignment horizontal="center" vertical="center"/>
    </xf>
    <xf numFmtId="176" fontId="12" fillId="0" borderId="77" xfId="1" applyNumberFormat="1" applyFont="1" applyBorder="1" applyAlignment="1">
      <alignment horizontal="center" vertical="top" wrapText="1"/>
    </xf>
    <xf numFmtId="185" fontId="15" fillId="0" borderId="122" xfId="1" applyNumberFormat="1" applyFont="1" applyBorder="1" applyAlignment="1" applyProtection="1">
      <alignment horizontal="center" vertical="center"/>
      <protection locked="0"/>
    </xf>
    <xf numFmtId="185" fontId="15" fillId="0" borderId="139" xfId="1" applyNumberFormat="1" applyFont="1" applyBorder="1" applyAlignment="1" applyProtection="1">
      <alignment horizontal="center" vertical="center"/>
      <protection locked="0"/>
    </xf>
    <xf numFmtId="185" fontId="15" fillId="0" borderId="113" xfId="1" applyNumberFormat="1" applyFont="1" applyBorder="1" applyAlignment="1" applyProtection="1">
      <alignment horizontal="center" vertical="center"/>
      <protection locked="0"/>
    </xf>
    <xf numFmtId="185" fontId="15" fillId="0" borderId="148" xfId="1" applyNumberFormat="1" applyFont="1" applyBorder="1" applyAlignment="1" applyProtection="1">
      <alignment horizontal="center" vertical="center"/>
      <protection locked="0"/>
    </xf>
    <xf numFmtId="185" fontId="15" fillId="0" borderId="147" xfId="1" applyNumberFormat="1" applyFont="1" applyBorder="1" applyAlignment="1" applyProtection="1">
      <alignment horizontal="center" vertical="center"/>
      <protection locked="0"/>
    </xf>
    <xf numFmtId="185" fontId="15" fillId="0" borderId="110" xfId="1" applyNumberFormat="1" applyFont="1" applyBorder="1" applyAlignment="1" applyProtection="1">
      <alignment horizontal="center" vertical="center"/>
      <protection locked="0"/>
    </xf>
    <xf numFmtId="181" fontId="2" fillId="0" borderId="95" xfId="1" applyNumberFormat="1" applyFont="1" applyBorder="1" applyAlignment="1">
      <alignment vertical="center"/>
    </xf>
    <xf numFmtId="181" fontId="2" fillId="0" borderId="94" xfId="1" applyNumberFormat="1" applyFont="1" applyBorder="1" applyAlignment="1">
      <alignment vertical="center"/>
    </xf>
    <xf numFmtId="176" fontId="4" fillId="0" borderId="156" xfId="1" applyNumberFormat="1" applyFont="1" applyBorder="1" applyAlignment="1">
      <alignment horizontal="center" vertical="center"/>
    </xf>
    <xf numFmtId="176" fontId="12" fillId="0" borderId="147" xfId="1" applyNumberFormat="1" applyFont="1" applyBorder="1" applyAlignment="1">
      <alignment horizontal="center" vertical="top"/>
    </xf>
    <xf numFmtId="177" fontId="2" fillId="0" borderId="171" xfId="1" applyNumberFormat="1" applyFont="1" applyBorder="1" applyAlignment="1">
      <alignment horizontal="center" vertical="center"/>
    </xf>
    <xf numFmtId="177" fontId="2" fillId="0" borderId="87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558D1039-3AD3-4F00-8860-E22E5ADBCEAA}"/>
  </cellStyles>
  <dxfs count="12"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14</xdr:row>
      <xdr:rowOff>342900</xdr:rowOff>
    </xdr:from>
    <xdr:to>
      <xdr:col>3</xdr:col>
      <xdr:colOff>2132</xdr:colOff>
      <xdr:row>15</xdr:row>
      <xdr:rowOff>35038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43E4797-821A-4886-95AA-C68DBA4E4FB4}"/>
            </a:ext>
          </a:extLst>
        </xdr:cNvPr>
        <xdr:cNvSpPr txBox="1">
          <a:spLocks noChangeArrowheads="1"/>
        </xdr:cNvSpPr>
      </xdr:nvSpPr>
      <xdr:spPr bwMode="auto">
        <a:xfrm>
          <a:off x="736600" y="2571750"/>
          <a:ext cx="1322932" cy="3503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月別内訳</a:t>
          </a:r>
        </a:p>
      </xdr:txBody>
    </xdr:sp>
    <xdr:clientData/>
  </xdr:twoCellAnchor>
  <xdr:twoCellAnchor>
    <xdr:from>
      <xdr:col>6</xdr:col>
      <xdr:colOff>120650</xdr:colOff>
      <xdr:row>14</xdr:row>
      <xdr:rowOff>28575</xdr:rowOff>
    </xdr:from>
    <xdr:to>
      <xdr:col>7</xdr:col>
      <xdr:colOff>1076215</xdr:colOff>
      <xdr:row>15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14C2E23-A97C-417A-A1FE-668C28C69423}"/>
            </a:ext>
          </a:extLst>
        </xdr:cNvPr>
        <xdr:cNvSpPr txBox="1">
          <a:spLocks noChangeArrowheads="1"/>
        </xdr:cNvSpPr>
      </xdr:nvSpPr>
      <xdr:spPr bwMode="auto">
        <a:xfrm>
          <a:off x="4235450" y="2428875"/>
          <a:ext cx="125084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業務執行権を有する者の指示を受け労働に従事し、賃金を得ている者等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BC6A-4328-4D2B-9E1C-6566D2EB47C0}">
  <dimension ref="A1:Z46"/>
  <sheetViews>
    <sheetView tabSelected="1" topLeftCell="B16" zoomScaleNormal="100" workbookViewId="0">
      <selection activeCell="K33" sqref="K33:K34"/>
    </sheetView>
  </sheetViews>
  <sheetFormatPr defaultRowHeight="12" x14ac:dyDescent="0.4"/>
  <cols>
    <col min="1" max="1" width="9" style="1" hidden="1" customWidth="1"/>
    <col min="2" max="2" width="3.625" style="1" bestFit="1" customWidth="1"/>
    <col min="3" max="3" width="4.125" style="1" customWidth="1"/>
    <col min="4" max="4" width="4.75" style="1" customWidth="1"/>
    <col min="5" max="5" width="4.875" style="2" customWidth="1"/>
    <col min="6" max="6" width="13.625" style="2" customWidth="1"/>
    <col min="7" max="7" width="4.875" style="2" customWidth="1"/>
    <col min="8" max="8" width="13.625" style="2" customWidth="1"/>
    <col min="9" max="9" width="4.875" style="2" customWidth="1"/>
    <col min="10" max="10" width="13.625" style="2" customWidth="1"/>
    <col min="11" max="11" width="4.875" style="2" customWidth="1"/>
    <col min="12" max="12" width="14.125" style="2" customWidth="1"/>
    <col min="13" max="13" width="1" style="2" customWidth="1"/>
    <col min="14" max="14" width="4.875" style="2" customWidth="1"/>
    <col min="15" max="16" width="7.125" style="2" customWidth="1"/>
    <col min="17" max="17" width="4.875" style="2" customWidth="1"/>
    <col min="18" max="19" width="7.125" style="2" customWidth="1"/>
    <col min="20" max="20" width="4.875" style="2" customWidth="1"/>
    <col min="21" max="22" width="7.5" style="2" customWidth="1"/>
    <col min="23" max="23" width="2.5" style="2" customWidth="1"/>
    <col min="24" max="24" width="2.375" style="2" customWidth="1"/>
    <col min="25" max="25" width="3.375" style="2" customWidth="1"/>
    <col min="26" max="26" width="10.25" style="2" customWidth="1"/>
    <col min="27" max="27" width="5.375" style="1" customWidth="1"/>
    <col min="28" max="16384" width="9" style="1"/>
  </cols>
  <sheetData>
    <row r="1" spans="2:26" ht="27.75" customHeight="1" thickBot="1" x14ac:dyDescent="0.45">
      <c r="B1" s="317">
        <v>5</v>
      </c>
      <c r="C1" s="317"/>
      <c r="F1" s="303" t="s">
        <v>70</v>
      </c>
      <c r="G1" s="304"/>
      <c r="H1" s="304"/>
      <c r="I1" s="304"/>
      <c r="J1" s="305"/>
    </row>
    <row r="2" spans="2:26" ht="20.100000000000001" customHeight="1" x14ac:dyDescent="0.4">
      <c r="B2" s="362" t="s">
        <v>69</v>
      </c>
      <c r="C2" s="362"/>
      <c r="D2" s="362"/>
      <c r="E2" s="362"/>
      <c r="F2" s="360" t="s">
        <v>68</v>
      </c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</row>
    <row r="3" spans="2:26" ht="11.25" customHeight="1" x14ac:dyDescent="0.15">
      <c r="B3" s="172" t="s">
        <v>67</v>
      </c>
      <c r="C3" s="173"/>
      <c r="D3" s="173"/>
      <c r="E3" s="174"/>
      <c r="F3" s="185" t="s">
        <v>66</v>
      </c>
      <c r="G3" s="186" t="s">
        <v>71</v>
      </c>
      <c r="H3" s="186"/>
      <c r="I3" s="178"/>
      <c r="J3" s="178"/>
      <c r="K3" s="178"/>
      <c r="L3" s="178"/>
      <c r="M3" s="178"/>
      <c r="N3" s="178"/>
      <c r="O3" s="103"/>
      <c r="P3" s="102"/>
      <c r="Q3" s="101"/>
      <c r="R3" s="201" t="s">
        <v>65</v>
      </c>
      <c r="S3" s="202"/>
      <c r="T3" s="202"/>
      <c r="U3" s="202"/>
      <c r="V3" s="203"/>
      <c r="X3" s="106" t="s">
        <v>64</v>
      </c>
      <c r="Y3" s="105"/>
      <c r="Z3" s="104"/>
    </row>
    <row r="4" spans="2:26" ht="11.25" customHeight="1" x14ac:dyDescent="0.15">
      <c r="B4" s="179"/>
      <c r="C4" s="180"/>
      <c r="D4" s="180"/>
      <c r="E4" s="181"/>
      <c r="F4" s="185"/>
      <c r="G4" s="186"/>
      <c r="H4" s="186"/>
      <c r="I4" s="178"/>
      <c r="J4" s="178"/>
      <c r="K4" s="178"/>
      <c r="L4" s="178"/>
      <c r="M4" s="178"/>
      <c r="N4" s="178"/>
      <c r="O4" s="103"/>
      <c r="P4" s="102"/>
      <c r="Q4" s="101"/>
      <c r="R4" s="204"/>
      <c r="S4" s="205"/>
      <c r="T4" s="205"/>
      <c r="U4" s="205"/>
      <c r="V4" s="206"/>
      <c r="X4" s="96"/>
      <c r="Y4" s="100" t="s">
        <v>63</v>
      </c>
      <c r="Z4" s="94"/>
    </row>
    <row r="5" spans="2:26" ht="11.25" customHeight="1" x14ac:dyDescent="0.15">
      <c r="B5" s="182"/>
      <c r="C5" s="183"/>
      <c r="D5" s="183"/>
      <c r="E5" s="184"/>
      <c r="F5" s="185" t="s">
        <v>62</v>
      </c>
      <c r="G5" s="363" t="s">
        <v>72</v>
      </c>
      <c r="H5" s="363"/>
      <c r="I5" s="92" t="s">
        <v>61</v>
      </c>
      <c r="J5" s="99"/>
      <c r="K5" s="92" t="s">
        <v>60</v>
      </c>
      <c r="L5" s="107"/>
      <c r="M5" s="93"/>
      <c r="N5" s="93"/>
      <c r="O5" s="93"/>
      <c r="P5" s="93"/>
      <c r="Q5" s="97"/>
      <c r="R5" s="207"/>
      <c r="S5" s="208"/>
      <c r="T5" s="208"/>
      <c r="U5" s="208"/>
      <c r="V5" s="209"/>
      <c r="X5" s="87"/>
      <c r="Y5" s="86" t="s">
        <v>59</v>
      </c>
      <c r="Z5" s="85"/>
    </row>
    <row r="6" spans="2:26" ht="5.25" customHeight="1" x14ac:dyDescent="0.15">
      <c r="B6" s="98"/>
      <c r="C6" s="98"/>
      <c r="D6" s="98"/>
      <c r="E6" s="98"/>
      <c r="F6" s="185"/>
      <c r="G6" s="363"/>
      <c r="H6" s="363"/>
      <c r="I6" s="306"/>
      <c r="J6" s="306"/>
      <c r="K6" s="306"/>
      <c r="L6" s="306"/>
      <c r="M6" s="93"/>
      <c r="N6" s="93"/>
      <c r="O6" s="93"/>
      <c r="P6" s="93"/>
      <c r="Q6" s="97"/>
      <c r="R6" s="207"/>
      <c r="S6" s="208"/>
      <c r="T6" s="208"/>
      <c r="U6" s="208"/>
      <c r="V6" s="209"/>
      <c r="X6" s="1"/>
      <c r="Y6" s="1"/>
      <c r="Z6" s="1"/>
    </row>
    <row r="7" spans="2:26" ht="11.25" customHeight="1" x14ac:dyDescent="0.15">
      <c r="B7" s="172" t="s">
        <v>58</v>
      </c>
      <c r="C7" s="173"/>
      <c r="D7" s="173"/>
      <c r="E7" s="174"/>
      <c r="F7" s="185"/>
      <c r="G7" s="363"/>
      <c r="H7" s="363"/>
      <c r="I7" s="306"/>
      <c r="J7" s="306"/>
      <c r="K7" s="306"/>
      <c r="L7" s="306"/>
      <c r="M7" s="93"/>
      <c r="N7" s="93"/>
      <c r="O7" s="93"/>
      <c r="P7" s="93"/>
      <c r="Q7" s="97"/>
      <c r="R7" s="207"/>
      <c r="S7" s="208"/>
      <c r="T7" s="208"/>
      <c r="U7" s="208"/>
      <c r="V7" s="209"/>
      <c r="X7" s="129" t="str">
        <f>"令和6年度概算の延納"</f>
        <v>令和6年度概算の延納</v>
      </c>
      <c r="Y7" s="130"/>
      <c r="Z7" s="131"/>
    </row>
    <row r="8" spans="2:26" ht="11.25" customHeight="1" x14ac:dyDescent="0.4">
      <c r="B8" s="368"/>
      <c r="C8" s="369"/>
      <c r="D8" s="369"/>
      <c r="E8" s="370"/>
      <c r="F8" s="185" t="s">
        <v>57</v>
      </c>
      <c r="G8" s="363" t="s">
        <v>56</v>
      </c>
      <c r="H8" s="363"/>
      <c r="I8" s="307"/>
      <c r="J8" s="307"/>
      <c r="K8" s="175" t="s">
        <v>54</v>
      </c>
      <c r="L8" s="176" t="s">
        <v>55</v>
      </c>
      <c r="M8" s="177"/>
      <c r="N8" s="177"/>
      <c r="O8" s="177"/>
      <c r="P8" s="175" t="s">
        <v>54</v>
      </c>
      <c r="Q8" s="97"/>
      <c r="R8" s="207"/>
      <c r="S8" s="208"/>
      <c r="T8" s="208"/>
      <c r="U8" s="208"/>
      <c r="V8" s="209"/>
      <c r="X8" s="96"/>
      <c r="Y8" s="95" t="s">
        <v>53</v>
      </c>
      <c r="Z8" s="94"/>
    </row>
    <row r="9" spans="2:26" ht="11.25" customHeight="1" x14ac:dyDescent="0.4">
      <c r="B9" s="371"/>
      <c r="C9" s="372"/>
      <c r="D9" s="372"/>
      <c r="E9" s="373"/>
      <c r="F9" s="185"/>
      <c r="G9" s="363"/>
      <c r="H9" s="363"/>
      <c r="I9" s="307"/>
      <c r="J9" s="307"/>
      <c r="K9" s="176"/>
      <c r="L9" s="176"/>
      <c r="M9" s="177"/>
      <c r="N9" s="177"/>
      <c r="O9" s="177"/>
      <c r="P9" s="176"/>
      <c r="Q9" s="91"/>
      <c r="R9" s="90"/>
      <c r="S9" s="89"/>
      <c r="T9" s="88" t="s">
        <v>52</v>
      </c>
      <c r="U9" s="134"/>
      <c r="V9" s="135"/>
      <c r="X9" s="87"/>
      <c r="Y9" s="86" t="s">
        <v>51</v>
      </c>
      <c r="Z9" s="85"/>
    </row>
    <row r="10" spans="2:26" ht="6" customHeight="1" thickBot="1" x14ac:dyDescent="0.45">
      <c r="B10" s="84"/>
      <c r="C10" s="84"/>
      <c r="D10" s="84"/>
      <c r="E10" s="84"/>
      <c r="X10" s="83"/>
      <c r="Y10" s="83"/>
      <c r="Z10" s="82"/>
    </row>
    <row r="11" spans="2:26" s="80" customFormat="1" ht="17.25" customHeight="1" x14ac:dyDescent="0.4">
      <c r="B11" s="309" t="str">
        <f>"⑪　　　令　　　和　　　"&amp;B1&amp;"　　　年　　　度　　　確　　　定　　　賃　　　金　　　総　　　額"</f>
        <v>⑪　　　令　　　和　　　5　　　年　　　度　　　確　　　定　　　賃　　　金　　　総　　　額</v>
      </c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1"/>
    </row>
    <row r="12" spans="2:26" s="80" customFormat="1" ht="17.25" customHeight="1" x14ac:dyDescent="0.4">
      <c r="B12" s="318" t="s">
        <v>50</v>
      </c>
      <c r="C12" s="319"/>
      <c r="D12" s="320"/>
      <c r="E12" s="331" t="s">
        <v>49</v>
      </c>
      <c r="F12" s="331"/>
      <c r="G12" s="331"/>
      <c r="H12" s="331"/>
      <c r="I12" s="331"/>
      <c r="J12" s="331"/>
      <c r="K12" s="331"/>
      <c r="L12" s="331"/>
      <c r="M12" s="81"/>
      <c r="N12" s="331" t="s">
        <v>48</v>
      </c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76"/>
    </row>
    <row r="13" spans="2:26" s="73" customFormat="1" ht="15" customHeight="1" x14ac:dyDescent="0.4">
      <c r="B13" s="321"/>
      <c r="C13" s="322"/>
      <c r="D13" s="323"/>
      <c r="E13" s="79" t="s">
        <v>47</v>
      </c>
      <c r="F13" s="77"/>
      <c r="G13" s="210" t="s">
        <v>46</v>
      </c>
      <c r="H13" s="211"/>
      <c r="I13" s="210" t="s">
        <v>45</v>
      </c>
      <c r="J13" s="211"/>
      <c r="K13" s="210" t="s">
        <v>44</v>
      </c>
      <c r="L13" s="222"/>
      <c r="M13" s="78"/>
      <c r="N13" s="210" t="s">
        <v>43</v>
      </c>
      <c r="O13" s="211"/>
      <c r="P13" s="222"/>
      <c r="Q13" s="210" t="s">
        <v>42</v>
      </c>
      <c r="R13" s="211"/>
      <c r="S13" s="211"/>
      <c r="T13" s="210" t="s">
        <v>41</v>
      </c>
      <c r="U13" s="211"/>
      <c r="V13" s="211"/>
      <c r="W13" s="76"/>
      <c r="X13" s="76"/>
      <c r="Y13" s="76"/>
      <c r="Z13" s="75"/>
    </row>
    <row r="14" spans="2:26" s="73" customFormat="1" ht="17.25" customHeight="1" x14ac:dyDescent="0.4">
      <c r="B14" s="321"/>
      <c r="C14" s="322"/>
      <c r="D14" s="323"/>
      <c r="E14" s="139" t="s">
        <v>40</v>
      </c>
      <c r="F14" s="139"/>
      <c r="G14" s="138" t="s">
        <v>39</v>
      </c>
      <c r="H14" s="139"/>
      <c r="I14" s="138" t="s">
        <v>38</v>
      </c>
      <c r="J14" s="139"/>
      <c r="K14" s="138" t="s">
        <v>35</v>
      </c>
      <c r="L14" s="287"/>
      <c r="M14" s="74"/>
      <c r="N14" s="212" t="s">
        <v>37</v>
      </c>
      <c r="O14" s="213"/>
      <c r="P14" s="214"/>
      <c r="Q14" s="297" t="s">
        <v>36</v>
      </c>
      <c r="R14" s="298"/>
      <c r="S14" s="298"/>
      <c r="T14" s="138" t="s">
        <v>35</v>
      </c>
      <c r="U14" s="139"/>
      <c r="V14" s="139"/>
      <c r="W14" s="290"/>
      <c r="X14" s="291"/>
      <c r="Y14" s="291"/>
      <c r="Z14" s="292"/>
    </row>
    <row r="15" spans="2:26" s="66" customFormat="1" ht="39" customHeight="1" x14ac:dyDescent="0.4">
      <c r="B15" s="321"/>
      <c r="C15" s="322"/>
      <c r="D15" s="323"/>
      <c r="E15" s="72"/>
      <c r="F15" s="72"/>
      <c r="G15" s="217"/>
      <c r="H15" s="218"/>
      <c r="I15" s="136" t="s">
        <v>34</v>
      </c>
      <c r="J15" s="137"/>
      <c r="K15" s="220" t="s">
        <v>33</v>
      </c>
      <c r="L15" s="367"/>
      <c r="M15" s="69"/>
      <c r="N15" s="215"/>
      <c r="O15" s="216"/>
      <c r="P15" s="214"/>
      <c r="Q15" s="217" t="s">
        <v>32</v>
      </c>
      <c r="R15" s="218"/>
      <c r="S15" s="219"/>
      <c r="T15" s="220" t="s">
        <v>31</v>
      </c>
      <c r="U15" s="221"/>
      <c r="V15" s="221"/>
      <c r="W15" s="114"/>
      <c r="X15" s="115"/>
      <c r="Y15" s="115"/>
      <c r="Z15" s="116"/>
    </row>
    <row r="16" spans="2:26" s="66" customFormat="1" ht="12" customHeight="1" x14ac:dyDescent="0.4">
      <c r="B16" s="324"/>
      <c r="C16" s="325"/>
      <c r="D16" s="326"/>
      <c r="E16" s="71" t="s">
        <v>30</v>
      </c>
      <c r="F16" s="70" t="s">
        <v>29</v>
      </c>
      <c r="G16" s="67" t="s">
        <v>30</v>
      </c>
      <c r="H16" s="70" t="s">
        <v>29</v>
      </c>
      <c r="I16" s="67" t="s">
        <v>30</v>
      </c>
      <c r="J16" s="70" t="s">
        <v>29</v>
      </c>
      <c r="K16" s="67" t="s">
        <v>30</v>
      </c>
      <c r="L16" s="70" t="s">
        <v>29</v>
      </c>
      <c r="M16" s="69"/>
      <c r="N16" s="68" t="s">
        <v>30</v>
      </c>
      <c r="O16" s="277" t="s">
        <v>29</v>
      </c>
      <c r="P16" s="278"/>
      <c r="Q16" s="67" t="s">
        <v>30</v>
      </c>
      <c r="R16" s="377" t="s">
        <v>29</v>
      </c>
      <c r="S16" s="278"/>
      <c r="T16" s="67" t="s">
        <v>30</v>
      </c>
      <c r="U16" s="277" t="s">
        <v>29</v>
      </c>
      <c r="V16" s="278"/>
      <c r="W16" s="299"/>
      <c r="X16" s="300"/>
      <c r="Y16" s="238"/>
      <c r="Z16" s="239"/>
    </row>
    <row r="17" spans="2:26" ht="18.75" customHeight="1" x14ac:dyDescent="0.4">
      <c r="B17" s="337" t="str">
        <f>"令和"&amp;$B$1&amp;"年"</f>
        <v>令和5年</v>
      </c>
      <c r="C17" s="338"/>
      <c r="D17" s="65" t="s">
        <v>28</v>
      </c>
      <c r="E17" s="23"/>
      <c r="F17" s="42"/>
      <c r="G17" s="23"/>
      <c r="H17" s="37"/>
      <c r="I17" s="38"/>
      <c r="J17" s="20"/>
      <c r="K17" s="55">
        <f t="shared" ref="K17:K31" si="0">E17+G17+I17</f>
        <v>0</v>
      </c>
      <c r="L17" s="64">
        <f t="shared" ref="L17:L30" si="1">F17+H17+J17</f>
        <v>0</v>
      </c>
      <c r="M17" s="11"/>
      <c r="N17" s="63">
        <f>$E$17</f>
        <v>0</v>
      </c>
      <c r="O17" s="279">
        <f>F17</f>
        <v>0</v>
      </c>
      <c r="P17" s="280"/>
      <c r="Q17" s="62"/>
      <c r="R17" s="279"/>
      <c r="S17" s="280"/>
      <c r="T17" s="45">
        <f t="shared" ref="T17:T31" si="2">N17+Q17</f>
        <v>0</v>
      </c>
      <c r="U17" s="283">
        <f t="shared" ref="U17:U31" si="3">O17+R17</f>
        <v>0</v>
      </c>
      <c r="V17" s="284"/>
      <c r="W17" s="281"/>
      <c r="X17" s="282"/>
      <c r="Y17" s="110"/>
      <c r="Z17" s="111"/>
    </row>
    <row r="18" spans="2:26" ht="18.75" customHeight="1" x14ac:dyDescent="0.4">
      <c r="B18" s="59"/>
      <c r="C18" s="58"/>
      <c r="D18" s="57" t="s">
        <v>27</v>
      </c>
      <c r="E18" s="23"/>
      <c r="F18" s="32"/>
      <c r="G18" s="23"/>
      <c r="H18" s="31"/>
      <c r="I18" s="30"/>
      <c r="J18" s="20"/>
      <c r="K18" s="55">
        <f t="shared" si="0"/>
        <v>0</v>
      </c>
      <c r="L18" s="28">
        <f t="shared" si="1"/>
        <v>0</v>
      </c>
      <c r="M18" s="17"/>
      <c r="N18" s="16">
        <f t="shared" ref="N18:N31" si="4">E18</f>
        <v>0</v>
      </c>
      <c r="O18" s="275">
        <f t="shared" ref="O18:O31" si="5">F18</f>
        <v>0</v>
      </c>
      <c r="P18" s="276"/>
      <c r="Q18" s="16"/>
      <c r="R18" s="275"/>
      <c r="S18" s="276"/>
      <c r="T18" s="27">
        <f t="shared" si="2"/>
        <v>0</v>
      </c>
      <c r="U18" s="123">
        <f t="shared" si="3"/>
        <v>0</v>
      </c>
      <c r="V18" s="124"/>
      <c r="W18" s="117"/>
      <c r="X18" s="118"/>
      <c r="Y18" s="112"/>
      <c r="Z18" s="113"/>
    </row>
    <row r="19" spans="2:26" ht="18.75" customHeight="1" x14ac:dyDescent="0.4">
      <c r="B19" s="59"/>
      <c r="C19" s="58"/>
      <c r="D19" s="57" t="s">
        <v>26</v>
      </c>
      <c r="E19" s="23"/>
      <c r="F19" s="32"/>
      <c r="G19" s="23"/>
      <c r="H19" s="31"/>
      <c r="I19" s="30"/>
      <c r="J19" s="20"/>
      <c r="K19" s="55">
        <f t="shared" si="0"/>
        <v>0</v>
      </c>
      <c r="L19" s="28">
        <f t="shared" si="1"/>
        <v>0</v>
      </c>
      <c r="M19" s="17"/>
      <c r="N19" s="16">
        <f t="shared" si="4"/>
        <v>0</v>
      </c>
      <c r="O19" s="275">
        <f t="shared" si="5"/>
        <v>0</v>
      </c>
      <c r="P19" s="276"/>
      <c r="Q19" s="16"/>
      <c r="R19" s="275"/>
      <c r="S19" s="276"/>
      <c r="T19" s="27">
        <f t="shared" si="2"/>
        <v>0</v>
      </c>
      <c r="U19" s="123">
        <f t="shared" si="3"/>
        <v>0</v>
      </c>
      <c r="V19" s="124"/>
      <c r="W19" s="117"/>
      <c r="X19" s="118"/>
      <c r="Y19" s="112"/>
      <c r="Z19" s="113"/>
    </row>
    <row r="20" spans="2:26" ht="18.75" customHeight="1" x14ac:dyDescent="0.4">
      <c r="B20" s="59"/>
      <c r="C20" s="58"/>
      <c r="D20" s="57" t="s">
        <v>25</v>
      </c>
      <c r="E20" s="23"/>
      <c r="F20" s="32"/>
      <c r="G20" s="23"/>
      <c r="H20" s="31"/>
      <c r="I20" s="30"/>
      <c r="J20" s="20"/>
      <c r="K20" s="55">
        <f t="shared" si="0"/>
        <v>0</v>
      </c>
      <c r="L20" s="28">
        <f t="shared" si="1"/>
        <v>0</v>
      </c>
      <c r="M20" s="17"/>
      <c r="N20" s="16">
        <f t="shared" si="4"/>
        <v>0</v>
      </c>
      <c r="O20" s="275">
        <f t="shared" si="5"/>
        <v>0</v>
      </c>
      <c r="P20" s="276"/>
      <c r="Q20" s="16"/>
      <c r="R20" s="275"/>
      <c r="S20" s="276"/>
      <c r="T20" s="27">
        <f t="shared" si="2"/>
        <v>0</v>
      </c>
      <c r="U20" s="123">
        <f t="shared" si="3"/>
        <v>0</v>
      </c>
      <c r="V20" s="124"/>
      <c r="W20" s="117"/>
      <c r="X20" s="118"/>
      <c r="Y20" s="112"/>
      <c r="Z20" s="113"/>
    </row>
    <row r="21" spans="2:26" ht="18.75" customHeight="1" x14ac:dyDescent="0.4">
      <c r="B21" s="59"/>
      <c r="C21" s="58"/>
      <c r="D21" s="57" t="s">
        <v>24</v>
      </c>
      <c r="E21" s="23"/>
      <c r="F21" s="32"/>
      <c r="G21" s="23"/>
      <c r="H21" s="31"/>
      <c r="I21" s="30"/>
      <c r="J21" s="20"/>
      <c r="K21" s="55">
        <f t="shared" si="0"/>
        <v>0</v>
      </c>
      <c r="L21" s="28">
        <f t="shared" si="1"/>
        <v>0</v>
      </c>
      <c r="M21" s="17"/>
      <c r="N21" s="16">
        <f t="shared" si="4"/>
        <v>0</v>
      </c>
      <c r="O21" s="275">
        <f t="shared" si="5"/>
        <v>0</v>
      </c>
      <c r="P21" s="276"/>
      <c r="Q21" s="16"/>
      <c r="R21" s="275"/>
      <c r="S21" s="276"/>
      <c r="T21" s="27">
        <f t="shared" si="2"/>
        <v>0</v>
      </c>
      <c r="U21" s="123">
        <f t="shared" si="3"/>
        <v>0</v>
      </c>
      <c r="V21" s="124"/>
      <c r="W21" s="117"/>
      <c r="X21" s="118"/>
      <c r="Y21" s="112"/>
      <c r="Z21" s="113"/>
    </row>
    <row r="22" spans="2:26" ht="18.75" customHeight="1" x14ac:dyDescent="0.4">
      <c r="B22" s="59"/>
      <c r="C22" s="58"/>
      <c r="D22" s="57" t="s">
        <v>23</v>
      </c>
      <c r="E22" s="23"/>
      <c r="F22" s="32"/>
      <c r="G22" s="23"/>
      <c r="H22" s="31"/>
      <c r="I22" s="30"/>
      <c r="J22" s="20"/>
      <c r="K22" s="55">
        <f t="shared" si="0"/>
        <v>0</v>
      </c>
      <c r="L22" s="28">
        <f t="shared" si="1"/>
        <v>0</v>
      </c>
      <c r="M22" s="17"/>
      <c r="N22" s="16">
        <f t="shared" si="4"/>
        <v>0</v>
      </c>
      <c r="O22" s="275">
        <f t="shared" si="5"/>
        <v>0</v>
      </c>
      <c r="P22" s="276"/>
      <c r="Q22" s="16"/>
      <c r="R22" s="275"/>
      <c r="S22" s="276"/>
      <c r="T22" s="27">
        <f t="shared" si="2"/>
        <v>0</v>
      </c>
      <c r="U22" s="123">
        <f t="shared" si="3"/>
        <v>0</v>
      </c>
      <c r="V22" s="124"/>
      <c r="W22" s="117"/>
      <c r="X22" s="118"/>
      <c r="Y22" s="112"/>
      <c r="Z22" s="113"/>
    </row>
    <row r="23" spans="2:26" ht="18.75" customHeight="1" x14ac:dyDescent="0.4">
      <c r="B23" s="59"/>
      <c r="C23" s="58"/>
      <c r="D23" s="60" t="s">
        <v>22</v>
      </c>
      <c r="E23" s="23"/>
      <c r="F23" s="32"/>
      <c r="G23" s="23"/>
      <c r="H23" s="31"/>
      <c r="I23" s="30"/>
      <c r="J23" s="20"/>
      <c r="K23" s="55">
        <f t="shared" si="0"/>
        <v>0</v>
      </c>
      <c r="L23" s="28">
        <f t="shared" si="1"/>
        <v>0</v>
      </c>
      <c r="M23" s="17"/>
      <c r="N23" s="16">
        <f t="shared" si="4"/>
        <v>0</v>
      </c>
      <c r="O23" s="275">
        <f t="shared" si="5"/>
        <v>0</v>
      </c>
      <c r="P23" s="276"/>
      <c r="Q23" s="16"/>
      <c r="R23" s="275"/>
      <c r="S23" s="276"/>
      <c r="T23" s="27">
        <f t="shared" si="2"/>
        <v>0</v>
      </c>
      <c r="U23" s="123">
        <f t="shared" si="3"/>
        <v>0</v>
      </c>
      <c r="V23" s="124"/>
      <c r="W23" s="117"/>
      <c r="X23" s="118"/>
      <c r="Y23" s="112"/>
      <c r="Z23" s="113"/>
    </row>
    <row r="24" spans="2:26" ht="18.75" customHeight="1" x14ac:dyDescent="0.4">
      <c r="B24" s="59"/>
      <c r="C24" s="58"/>
      <c r="D24" s="60" t="s">
        <v>21</v>
      </c>
      <c r="E24" s="23"/>
      <c r="F24" s="32"/>
      <c r="G24" s="23"/>
      <c r="H24" s="31"/>
      <c r="I24" s="30"/>
      <c r="J24" s="20"/>
      <c r="K24" s="55">
        <f t="shared" si="0"/>
        <v>0</v>
      </c>
      <c r="L24" s="28">
        <f t="shared" si="1"/>
        <v>0</v>
      </c>
      <c r="M24" s="17"/>
      <c r="N24" s="16">
        <f t="shared" si="4"/>
        <v>0</v>
      </c>
      <c r="O24" s="275">
        <f t="shared" si="5"/>
        <v>0</v>
      </c>
      <c r="P24" s="276"/>
      <c r="Q24" s="16"/>
      <c r="R24" s="275"/>
      <c r="S24" s="276"/>
      <c r="T24" s="27">
        <f t="shared" si="2"/>
        <v>0</v>
      </c>
      <c r="U24" s="123">
        <f t="shared" si="3"/>
        <v>0</v>
      </c>
      <c r="V24" s="124"/>
      <c r="W24" s="117"/>
      <c r="X24" s="118"/>
      <c r="Y24" s="112"/>
      <c r="Z24" s="113"/>
    </row>
    <row r="25" spans="2:26" ht="18.75" customHeight="1" x14ac:dyDescent="0.4">
      <c r="B25" s="61"/>
      <c r="D25" s="60" t="s">
        <v>20</v>
      </c>
      <c r="E25" s="23"/>
      <c r="F25" s="32"/>
      <c r="G25" s="23"/>
      <c r="H25" s="31"/>
      <c r="I25" s="30"/>
      <c r="J25" s="20"/>
      <c r="K25" s="55">
        <f t="shared" si="0"/>
        <v>0</v>
      </c>
      <c r="L25" s="28">
        <f t="shared" si="1"/>
        <v>0</v>
      </c>
      <c r="M25" s="17"/>
      <c r="N25" s="16">
        <f t="shared" si="4"/>
        <v>0</v>
      </c>
      <c r="O25" s="275">
        <f t="shared" si="5"/>
        <v>0</v>
      </c>
      <c r="P25" s="276"/>
      <c r="Q25" s="16"/>
      <c r="R25" s="275"/>
      <c r="S25" s="276"/>
      <c r="T25" s="27">
        <f t="shared" si="2"/>
        <v>0</v>
      </c>
      <c r="U25" s="123">
        <f t="shared" si="3"/>
        <v>0</v>
      </c>
      <c r="V25" s="124"/>
      <c r="W25" s="117"/>
      <c r="X25" s="118"/>
      <c r="Y25" s="112"/>
      <c r="Z25" s="113"/>
    </row>
    <row r="26" spans="2:26" ht="18.75" customHeight="1" x14ac:dyDescent="0.4">
      <c r="B26" s="332" t="str">
        <f>"令和"&amp;$B$1+1&amp;"年"</f>
        <v>令和6年</v>
      </c>
      <c r="C26" s="333"/>
      <c r="D26" s="57" t="s">
        <v>19</v>
      </c>
      <c r="E26" s="23"/>
      <c r="F26" s="32"/>
      <c r="G26" s="23"/>
      <c r="H26" s="31"/>
      <c r="I26" s="30"/>
      <c r="J26" s="20"/>
      <c r="K26" s="55">
        <f t="shared" si="0"/>
        <v>0</v>
      </c>
      <c r="L26" s="28">
        <f t="shared" si="1"/>
        <v>0</v>
      </c>
      <c r="M26" s="17"/>
      <c r="N26" s="16">
        <f t="shared" si="4"/>
        <v>0</v>
      </c>
      <c r="O26" s="275">
        <f t="shared" si="5"/>
        <v>0</v>
      </c>
      <c r="P26" s="276"/>
      <c r="Q26" s="16"/>
      <c r="R26" s="275"/>
      <c r="S26" s="276"/>
      <c r="T26" s="27">
        <f t="shared" si="2"/>
        <v>0</v>
      </c>
      <c r="U26" s="123">
        <f t="shared" si="3"/>
        <v>0</v>
      </c>
      <c r="V26" s="124"/>
      <c r="W26" s="117"/>
      <c r="X26" s="118"/>
      <c r="Y26" s="112"/>
      <c r="Z26" s="113"/>
    </row>
    <row r="27" spans="2:26" ht="18.75" customHeight="1" x14ac:dyDescent="0.4">
      <c r="B27" s="59"/>
      <c r="C27" s="58"/>
      <c r="D27" s="57" t="s">
        <v>18</v>
      </c>
      <c r="E27" s="23"/>
      <c r="F27" s="32"/>
      <c r="G27" s="23"/>
      <c r="H27" s="31"/>
      <c r="I27" s="30"/>
      <c r="J27" s="20"/>
      <c r="K27" s="55">
        <f t="shared" si="0"/>
        <v>0</v>
      </c>
      <c r="L27" s="28">
        <f t="shared" si="1"/>
        <v>0</v>
      </c>
      <c r="M27" s="17"/>
      <c r="N27" s="16">
        <f t="shared" si="4"/>
        <v>0</v>
      </c>
      <c r="O27" s="275">
        <f t="shared" si="5"/>
        <v>0</v>
      </c>
      <c r="P27" s="276"/>
      <c r="Q27" s="56"/>
      <c r="R27" s="301"/>
      <c r="S27" s="302"/>
      <c r="T27" s="55">
        <f t="shared" si="2"/>
        <v>0</v>
      </c>
      <c r="U27" s="123">
        <f t="shared" si="3"/>
        <v>0</v>
      </c>
      <c r="V27" s="124"/>
      <c r="W27" s="295"/>
      <c r="X27" s="296"/>
      <c r="Y27" s="112"/>
      <c r="Z27" s="113"/>
    </row>
    <row r="28" spans="2:26" ht="18.75" customHeight="1" x14ac:dyDescent="0.4">
      <c r="B28" s="54"/>
      <c r="C28" s="53"/>
      <c r="D28" s="52" t="s">
        <v>17</v>
      </c>
      <c r="E28" s="50"/>
      <c r="F28" s="51"/>
      <c r="G28" s="50"/>
      <c r="H28" s="49"/>
      <c r="I28" s="48"/>
      <c r="J28" s="47"/>
      <c r="K28" s="45">
        <f t="shared" si="0"/>
        <v>0</v>
      </c>
      <c r="L28" s="46">
        <f t="shared" si="1"/>
        <v>0</v>
      </c>
      <c r="M28" s="17"/>
      <c r="N28" s="15">
        <f t="shared" si="4"/>
        <v>0</v>
      </c>
      <c r="O28" s="293">
        <f t="shared" si="5"/>
        <v>0</v>
      </c>
      <c r="P28" s="294"/>
      <c r="Q28" s="15"/>
      <c r="R28" s="293"/>
      <c r="S28" s="294"/>
      <c r="T28" s="45">
        <f t="shared" si="2"/>
        <v>0</v>
      </c>
      <c r="U28" s="125">
        <f t="shared" si="3"/>
        <v>0</v>
      </c>
      <c r="V28" s="126"/>
      <c r="W28" s="295"/>
      <c r="X28" s="296"/>
      <c r="Y28" s="112"/>
      <c r="Z28" s="113"/>
    </row>
    <row r="29" spans="2:26" ht="18.75" customHeight="1" x14ac:dyDescent="0.4">
      <c r="B29" s="334" t="s">
        <v>16</v>
      </c>
      <c r="C29" s="44">
        <f>IF(D29=0,0,IF(D29&gt;3,$B$1,$B$1+1))</f>
        <v>5</v>
      </c>
      <c r="D29" s="43" t="s">
        <v>15</v>
      </c>
      <c r="E29" s="41"/>
      <c r="F29" s="42"/>
      <c r="G29" s="41"/>
      <c r="H29" s="37"/>
      <c r="I29" s="38"/>
      <c r="J29" s="36"/>
      <c r="K29" s="40">
        <f t="shared" si="0"/>
        <v>0</v>
      </c>
      <c r="L29" s="18">
        <f t="shared" si="1"/>
        <v>0</v>
      </c>
      <c r="M29" s="39"/>
      <c r="N29" s="30">
        <f t="shared" si="4"/>
        <v>0</v>
      </c>
      <c r="O29" s="356">
        <f t="shared" si="5"/>
        <v>0</v>
      </c>
      <c r="P29" s="357"/>
      <c r="Q29" s="38"/>
      <c r="R29" s="343"/>
      <c r="S29" s="344"/>
      <c r="T29" s="35">
        <f t="shared" si="2"/>
        <v>0</v>
      </c>
      <c r="U29" s="127">
        <f t="shared" si="3"/>
        <v>0</v>
      </c>
      <c r="V29" s="128"/>
      <c r="W29" s="121"/>
      <c r="X29" s="122"/>
      <c r="Y29" s="110"/>
      <c r="Z29" s="111"/>
    </row>
    <row r="30" spans="2:26" ht="18.75" customHeight="1" x14ac:dyDescent="0.4">
      <c r="B30" s="335"/>
      <c r="C30" s="34">
        <f>IF(D30=0,0,IF(D30&gt;3,$B$1,$B$1+1))</f>
        <v>5</v>
      </c>
      <c r="D30" s="33" t="s">
        <v>15</v>
      </c>
      <c r="E30" s="23"/>
      <c r="F30" s="32"/>
      <c r="G30" s="23"/>
      <c r="H30" s="31"/>
      <c r="I30" s="30"/>
      <c r="J30" s="20"/>
      <c r="K30" s="29"/>
      <c r="L30" s="28">
        <f t="shared" si="1"/>
        <v>0</v>
      </c>
      <c r="M30" s="17"/>
      <c r="N30" s="16">
        <f t="shared" si="4"/>
        <v>0</v>
      </c>
      <c r="O30" s="275">
        <f t="shared" si="5"/>
        <v>0</v>
      </c>
      <c r="P30" s="276"/>
      <c r="Q30" s="16"/>
      <c r="R30" s="275"/>
      <c r="S30" s="276"/>
      <c r="T30" s="27">
        <f t="shared" si="2"/>
        <v>0</v>
      </c>
      <c r="U30" s="123">
        <f t="shared" ref="U30" si="6">O30+R30</f>
        <v>0</v>
      </c>
      <c r="V30" s="124"/>
      <c r="W30" s="117"/>
      <c r="X30" s="118"/>
      <c r="Y30" s="132"/>
      <c r="Z30" s="133"/>
    </row>
    <row r="31" spans="2:26" ht="18.75" customHeight="1" x14ac:dyDescent="0.4">
      <c r="B31" s="336"/>
      <c r="C31" s="26"/>
      <c r="D31" s="25"/>
      <c r="E31" s="23"/>
      <c r="F31" s="24"/>
      <c r="G31" s="23"/>
      <c r="H31" s="22"/>
      <c r="I31" s="21"/>
      <c r="J31" s="20"/>
      <c r="K31" s="19">
        <f t="shared" si="0"/>
        <v>0</v>
      </c>
      <c r="L31" s="18"/>
      <c r="M31" s="17"/>
      <c r="N31" s="16">
        <f t="shared" si="4"/>
        <v>0</v>
      </c>
      <c r="O31" s="275">
        <f t="shared" si="5"/>
        <v>0</v>
      </c>
      <c r="P31" s="276"/>
      <c r="Q31" s="15"/>
      <c r="R31" s="293"/>
      <c r="S31" s="294"/>
      <c r="T31" s="14">
        <f t="shared" si="2"/>
        <v>0</v>
      </c>
      <c r="U31" s="341">
        <f t="shared" si="3"/>
        <v>0</v>
      </c>
      <c r="V31" s="342"/>
      <c r="W31" s="119"/>
      <c r="X31" s="120"/>
      <c r="Y31" s="108"/>
      <c r="Z31" s="109"/>
    </row>
    <row r="32" spans="2:26" ht="22.5" customHeight="1" thickBot="1" x14ac:dyDescent="0.45">
      <c r="B32" s="327" t="s">
        <v>14</v>
      </c>
      <c r="C32" s="328"/>
      <c r="D32" s="328"/>
      <c r="E32" s="143"/>
      <c r="F32" s="312">
        <f>SUM(F17:F31)</f>
        <v>0</v>
      </c>
      <c r="G32" s="143"/>
      <c r="H32" s="312">
        <f>SUM(H17:H31)</f>
        <v>0</v>
      </c>
      <c r="I32" s="143"/>
      <c r="J32" s="312">
        <f>SUM(J17:J31)</f>
        <v>0</v>
      </c>
      <c r="K32" s="13" t="s">
        <v>13</v>
      </c>
      <c r="L32" s="12">
        <f>SUM(L17:L31)</f>
        <v>0</v>
      </c>
      <c r="M32" s="11"/>
      <c r="N32" s="143"/>
      <c r="O32" s="259">
        <f>SUM(O17:P31)</f>
        <v>0</v>
      </c>
      <c r="P32" s="260"/>
      <c r="Q32" s="143"/>
      <c r="R32" s="259">
        <f>SUM(R17:S31)</f>
        <v>0</v>
      </c>
      <c r="S32" s="260"/>
      <c r="T32" s="10" t="s">
        <v>12</v>
      </c>
      <c r="U32" s="374">
        <f>SUM(U17:V31)</f>
        <v>0</v>
      </c>
      <c r="V32" s="375"/>
      <c r="W32" s="223"/>
      <c r="X32" s="224"/>
      <c r="Y32" s="285">
        <f>SUM(Y17:Z31)</f>
        <v>0</v>
      </c>
      <c r="Z32" s="286"/>
    </row>
    <row r="33" spans="1:26" ht="22.5" customHeight="1" thickBot="1" x14ac:dyDescent="0.45">
      <c r="A33" s="147" t="e">
        <f>COUNTIF(#REF!,3)</f>
        <v>#REF!</v>
      </c>
      <c r="B33" s="329"/>
      <c r="C33" s="330"/>
      <c r="D33" s="330"/>
      <c r="E33" s="144"/>
      <c r="F33" s="313"/>
      <c r="G33" s="144"/>
      <c r="H33" s="313"/>
      <c r="I33" s="144"/>
      <c r="J33" s="313"/>
      <c r="K33" s="145">
        <f>IF(SUM(K17:K28)=0,0,SUM(K17:K28)/COUNTIF(K17:K28,"&gt;0"))</f>
        <v>0</v>
      </c>
      <c r="L33" s="6">
        <f>ROUNDDOWN(L32/1000,0)</f>
        <v>0</v>
      </c>
      <c r="M33" s="5"/>
      <c r="N33" s="144"/>
      <c r="O33" s="261"/>
      <c r="P33" s="262"/>
      <c r="Q33" s="144"/>
      <c r="R33" s="261"/>
      <c r="S33" s="262"/>
      <c r="T33" s="9">
        <f>IF(SUM(T17:T28)=0,0,SUM(T17:T28)/COUNTIF(T17:T28,"&gt;0"))</f>
        <v>0</v>
      </c>
      <c r="U33" s="378">
        <f>ROUNDDOWN(U32/1000,0)</f>
        <v>0</v>
      </c>
      <c r="V33" s="379"/>
      <c r="W33" s="288">
        <f>IF(COUNTIF(W17:X28,"&gt;0")=0,0,SUM(W17:W28)/COUNTIF(W17:W28,"&gt;0"))</f>
        <v>0</v>
      </c>
      <c r="X33" s="289"/>
      <c r="Y33" s="8"/>
      <c r="Z33" s="7">
        <f>ROUNDDOWN(Y32/1000,0)</f>
        <v>0</v>
      </c>
    </row>
    <row r="34" spans="1:26" ht="22.5" customHeight="1" thickBot="1" x14ac:dyDescent="0.45">
      <c r="A34" s="147"/>
      <c r="B34" s="329"/>
      <c r="C34" s="330"/>
      <c r="D34" s="330"/>
      <c r="E34" s="144"/>
      <c r="F34" s="313"/>
      <c r="G34" s="144"/>
      <c r="H34" s="313"/>
      <c r="I34" s="144"/>
      <c r="J34" s="313"/>
      <c r="K34" s="146"/>
      <c r="L34" s="6">
        <f>L33+F45</f>
        <v>0</v>
      </c>
      <c r="M34" s="5"/>
      <c r="N34" s="144"/>
      <c r="O34" s="261"/>
      <c r="P34" s="262"/>
      <c r="Q34" s="144"/>
      <c r="R34" s="261"/>
      <c r="S34" s="262"/>
      <c r="T34" s="4"/>
      <c r="U34" s="339">
        <f>U33-Z33</f>
        <v>0</v>
      </c>
      <c r="V34" s="339"/>
      <c r="W34" s="339"/>
      <c r="X34" s="339"/>
      <c r="Y34" s="339"/>
      <c r="Z34" s="340"/>
    </row>
    <row r="35" spans="1:26" s="3" customFormat="1" ht="12.75" customHeight="1" x14ac:dyDescent="0.4">
      <c r="A35" s="147"/>
      <c r="B35" s="350" t="str">
        <f>"⑫　平　成　"&amp;$B$1&amp;"　年　度　確　定"</f>
        <v>⑫　平　成　5　年　度　確　定</v>
      </c>
      <c r="C35" s="351"/>
      <c r="D35" s="351"/>
      <c r="E35" s="351"/>
      <c r="F35" s="351"/>
      <c r="G35" s="352"/>
      <c r="H35" s="315" t="s">
        <v>11</v>
      </c>
      <c r="I35" s="364" t="str">
        <f>"⑬　令　和　6　年　度　概　算"</f>
        <v>⑬　令　和　6　年　度　概　算</v>
      </c>
      <c r="J35" s="365"/>
      <c r="K35" s="365"/>
      <c r="L35" s="366"/>
      <c r="M35" s="150" t="str">
        <f>"　　⑭　令　和　6　年度　賃金総額の見込額"</f>
        <v>　　⑭　令　和　6　年度　賃金総額の見込額</v>
      </c>
      <c r="N35" s="151"/>
      <c r="O35" s="151"/>
      <c r="P35" s="151"/>
      <c r="Q35" s="151"/>
      <c r="R35" s="151"/>
      <c r="S35" s="151"/>
      <c r="T35" s="152"/>
      <c r="U35" s="225"/>
      <c r="V35" s="151"/>
      <c r="W35" s="151"/>
      <c r="X35" s="151"/>
      <c r="Y35" s="151"/>
      <c r="Z35" s="152"/>
    </row>
    <row r="36" spans="1:26" s="3" customFormat="1" ht="12.75" customHeight="1" x14ac:dyDescent="0.4">
      <c r="A36" s="147"/>
      <c r="B36" s="354" t="s">
        <v>10</v>
      </c>
      <c r="C36" s="355"/>
      <c r="D36" s="355"/>
      <c r="E36" s="355"/>
      <c r="F36" s="264" t="s">
        <v>8</v>
      </c>
      <c r="G36" s="353"/>
      <c r="H36" s="316"/>
      <c r="I36" s="314" t="s">
        <v>9</v>
      </c>
      <c r="J36" s="264"/>
      <c r="K36" s="264" t="s">
        <v>8</v>
      </c>
      <c r="L36" s="308"/>
      <c r="M36" s="274" t="s">
        <v>7</v>
      </c>
      <c r="N36" s="264"/>
      <c r="O36" s="264"/>
      <c r="P36" s="263" t="s">
        <v>6</v>
      </c>
      <c r="Q36" s="263"/>
      <c r="R36" s="263"/>
      <c r="S36" s="264" t="s">
        <v>5</v>
      </c>
      <c r="T36" s="265"/>
      <c r="U36" s="226"/>
      <c r="V36" s="227"/>
      <c r="W36" s="228"/>
      <c r="X36" s="229"/>
      <c r="Y36" s="230"/>
      <c r="Z36" s="231"/>
    </row>
    <row r="37" spans="1:26" ht="11.25" customHeight="1" x14ac:dyDescent="0.4">
      <c r="A37" s="140" t="e">
        <f>IF(A33=0,0,1)</f>
        <v>#REF!</v>
      </c>
      <c r="B37" s="141">
        <v>12</v>
      </c>
      <c r="C37" s="165"/>
      <c r="D37" s="165"/>
      <c r="E37" s="166"/>
      <c r="F37" s="148">
        <f>ROUNDDOWN(C37*365*B37/12,0)</f>
        <v>0</v>
      </c>
      <c r="G37" s="149"/>
      <c r="H37" s="171"/>
      <c r="I37" s="141">
        <v>12</v>
      </c>
      <c r="J37" s="166"/>
      <c r="K37" s="148">
        <f>ROUNDDOWN(J37*365*I37/12,0)</f>
        <v>0</v>
      </c>
      <c r="L37" s="149"/>
      <c r="M37" s="240" t="s">
        <v>4</v>
      </c>
      <c r="N37" s="241"/>
      <c r="O37" s="241"/>
      <c r="P37" s="358"/>
      <c r="Q37" s="358"/>
      <c r="R37" s="358"/>
      <c r="S37" s="199"/>
      <c r="T37" s="200"/>
      <c r="U37" s="193"/>
      <c r="V37" s="194"/>
      <c r="W37" s="195"/>
      <c r="X37" s="187"/>
      <c r="Y37" s="188"/>
      <c r="Z37" s="189"/>
    </row>
    <row r="38" spans="1:26" ht="11.25" customHeight="1" x14ac:dyDescent="0.4">
      <c r="A38" s="140"/>
      <c r="B38" s="142"/>
      <c r="C38" s="167"/>
      <c r="D38" s="167"/>
      <c r="E38" s="168"/>
      <c r="F38" s="148"/>
      <c r="G38" s="149"/>
      <c r="H38" s="171"/>
      <c r="I38" s="142"/>
      <c r="J38" s="168"/>
      <c r="K38" s="148"/>
      <c r="L38" s="149"/>
      <c r="M38" s="240"/>
      <c r="N38" s="241"/>
      <c r="O38" s="241"/>
      <c r="P38" s="358"/>
      <c r="Q38" s="358"/>
      <c r="R38" s="358"/>
      <c r="S38" s="199"/>
      <c r="T38" s="200"/>
      <c r="U38" s="196"/>
      <c r="V38" s="197"/>
      <c r="W38" s="198"/>
      <c r="X38" s="187"/>
      <c r="Y38" s="188"/>
      <c r="Z38" s="189"/>
    </row>
    <row r="39" spans="1:26" ht="11.25" customHeight="1" x14ac:dyDescent="0.4">
      <c r="A39" s="140" t="e">
        <f>IF(A37=0,0,IF($A$33&lt;A37+1,0,MAX(A35:A38)+1))</f>
        <v>#REF!</v>
      </c>
      <c r="B39" s="141">
        <v>12</v>
      </c>
      <c r="C39" s="165"/>
      <c r="D39" s="165"/>
      <c r="E39" s="166"/>
      <c r="F39" s="148">
        <f>ROUNDDOWN(C39*365*B39/12,0)</f>
        <v>0</v>
      </c>
      <c r="G39" s="149"/>
      <c r="H39" s="171"/>
      <c r="I39" s="141">
        <v>12</v>
      </c>
      <c r="J39" s="166"/>
      <c r="K39" s="148">
        <f>ROUNDDOWN(J39*365*I39/12,0)</f>
        <v>0</v>
      </c>
      <c r="L39" s="149"/>
      <c r="M39" s="240" t="s">
        <v>3</v>
      </c>
      <c r="N39" s="241"/>
      <c r="O39" s="241"/>
      <c r="P39" s="359"/>
      <c r="Q39" s="359"/>
      <c r="R39" s="359"/>
      <c r="S39" s="266"/>
      <c r="T39" s="267"/>
      <c r="U39" s="193"/>
      <c r="V39" s="194"/>
      <c r="W39" s="195"/>
      <c r="X39" s="187"/>
      <c r="Y39" s="188"/>
      <c r="Z39" s="189"/>
    </row>
    <row r="40" spans="1:26" ht="11.25" customHeight="1" x14ac:dyDescent="0.4">
      <c r="A40" s="140"/>
      <c r="B40" s="142"/>
      <c r="C40" s="167"/>
      <c r="D40" s="167"/>
      <c r="E40" s="168"/>
      <c r="F40" s="148"/>
      <c r="G40" s="149"/>
      <c r="H40" s="171"/>
      <c r="I40" s="142"/>
      <c r="J40" s="168"/>
      <c r="K40" s="148"/>
      <c r="L40" s="149"/>
      <c r="M40" s="240"/>
      <c r="N40" s="241"/>
      <c r="O40" s="241"/>
      <c r="P40" s="359"/>
      <c r="Q40" s="359"/>
      <c r="R40" s="359"/>
      <c r="S40" s="268"/>
      <c r="T40" s="269"/>
      <c r="U40" s="196"/>
      <c r="V40" s="197"/>
      <c r="W40" s="198"/>
      <c r="X40" s="187"/>
      <c r="Y40" s="188"/>
      <c r="Z40" s="189"/>
    </row>
    <row r="41" spans="1:26" ht="11.25" customHeight="1" x14ac:dyDescent="0.4">
      <c r="A41" s="140" t="e">
        <f>IF(A39=0,0,IF($A$33&lt;A39+1,0,MAX(A37:A40)+1))</f>
        <v>#REF!</v>
      </c>
      <c r="B41" s="141">
        <v>12</v>
      </c>
      <c r="C41" s="165"/>
      <c r="D41" s="165"/>
      <c r="E41" s="166"/>
      <c r="F41" s="148">
        <f>ROUNDDOWN(C41*365*B41/12,0)</f>
        <v>0</v>
      </c>
      <c r="G41" s="149"/>
      <c r="H41" s="171"/>
      <c r="I41" s="141">
        <v>12</v>
      </c>
      <c r="J41" s="166"/>
      <c r="K41" s="148">
        <f>ROUNDDOWN(J41*365*I41/12,0)</f>
        <v>0</v>
      </c>
      <c r="L41" s="149"/>
      <c r="M41" s="240" t="s">
        <v>2</v>
      </c>
      <c r="N41" s="241"/>
      <c r="O41" s="241"/>
      <c r="P41" s="169"/>
      <c r="Q41" s="169"/>
      <c r="R41" s="169"/>
      <c r="S41" s="270"/>
      <c r="T41" s="271"/>
      <c r="U41" s="193"/>
      <c r="V41" s="194"/>
      <c r="W41" s="195"/>
      <c r="X41" s="187"/>
      <c r="Y41" s="188"/>
      <c r="Z41" s="189"/>
    </row>
    <row r="42" spans="1:26" ht="11.25" customHeight="1" x14ac:dyDescent="0.4">
      <c r="A42" s="140"/>
      <c r="B42" s="142"/>
      <c r="C42" s="167"/>
      <c r="D42" s="167"/>
      <c r="E42" s="168"/>
      <c r="F42" s="148"/>
      <c r="G42" s="149"/>
      <c r="H42" s="171"/>
      <c r="I42" s="142"/>
      <c r="J42" s="168"/>
      <c r="K42" s="148"/>
      <c r="L42" s="149"/>
      <c r="M42" s="240"/>
      <c r="N42" s="241"/>
      <c r="O42" s="241"/>
      <c r="P42" s="169"/>
      <c r="Q42" s="169"/>
      <c r="R42" s="169"/>
      <c r="S42" s="272"/>
      <c r="T42" s="273"/>
      <c r="U42" s="196"/>
      <c r="V42" s="197"/>
      <c r="W42" s="198"/>
      <c r="X42" s="187"/>
      <c r="Y42" s="188"/>
      <c r="Z42" s="189"/>
    </row>
    <row r="43" spans="1:26" ht="11.25" customHeight="1" x14ac:dyDescent="0.4">
      <c r="A43" s="140" t="e">
        <f>IF(A41=0,0,IF($A$33&lt;A41+1,0,MAX(A39:A42)+1))</f>
        <v>#REF!</v>
      </c>
      <c r="B43" s="141">
        <v>12</v>
      </c>
      <c r="C43" s="165"/>
      <c r="D43" s="165"/>
      <c r="E43" s="166"/>
      <c r="F43" s="148">
        <f>ROUNDDOWN(C43*365*B43/12,0)</f>
        <v>0</v>
      </c>
      <c r="G43" s="149"/>
      <c r="H43" s="171"/>
      <c r="I43" s="141">
        <v>12</v>
      </c>
      <c r="J43" s="166"/>
      <c r="K43" s="148">
        <f>ROUNDDOWN(J43*365*I43/12,0)</f>
        <v>0</v>
      </c>
      <c r="L43" s="149"/>
      <c r="M43" s="240" t="s">
        <v>1</v>
      </c>
      <c r="N43" s="241"/>
      <c r="O43" s="241"/>
      <c r="P43" s="169"/>
      <c r="Q43" s="169"/>
      <c r="R43" s="169"/>
      <c r="S43" s="270"/>
      <c r="T43" s="271"/>
      <c r="U43" s="193"/>
      <c r="V43" s="194"/>
      <c r="W43" s="195"/>
      <c r="X43" s="187"/>
      <c r="Y43" s="188"/>
      <c r="Z43" s="189"/>
    </row>
    <row r="44" spans="1:26" ht="11.25" customHeight="1" thickBot="1" x14ac:dyDescent="0.45">
      <c r="A44" s="140"/>
      <c r="B44" s="142"/>
      <c r="C44" s="167"/>
      <c r="D44" s="167"/>
      <c r="E44" s="168"/>
      <c r="F44" s="148"/>
      <c r="G44" s="149"/>
      <c r="H44" s="171"/>
      <c r="I44" s="142"/>
      <c r="J44" s="168"/>
      <c r="K44" s="148"/>
      <c r="L44" s="149"/>
      <c r="M44" s="242"/>
      <c r="N44" s="243"/>
      <c r="O44" s="243"/>
      <c r="P44" s="170"/>
      <c r="Q44" s="170"/>
      <c r="R44" s="170"/>
      <c r="S44" s="345"/>
      <c r="T44" s="346"/>
      <c r="U44" s="196"/>
      <c r="V44" s="197"/>
      <c r="W44" s="198"/>
      <c r="X44" s="187"/>
      <c r="Y44" s="188"/>
      <c r="Z44" s="189"/>
    </row>
    <row r="45" spans="1:26" ht="9.75" customHeight="1" x14ac:dyDescent="0.4">
      <c r="A45" s="140" t="e">
        <f>IF(A43=0,0,IF($A$33&lt;A43+1,0,MAX(A41:A44)+1))</f>
        <v>#REF!</v>
      </c>
      <c r="B45" s="244"/>
      <c r="C45" s="245"/>
      <c r="D45" s="245"/>
      <c r="E45" s="246"/>
      <c r="F45" s="161">
        <f>ROUNDDOWN(SUM(F37:G44)/1000,0)</f>
        <v>0</v>
      </c>
      <c r="G45" s="250"/>
      <c r="H45" s="159" t="s">
        <v>0</v>
      </c>
      <c r="I45" s="161">
        <f>IF(P45="前年と同額",L33,P45)+K45</f>
        <v>0</v>
      </c>
      <c r="J45" s="162"/>
      <c r="K45" s="253">
        <f>ROUNDDOWN(SUM(K37:L44)/1000,0)</f>
        <v>0</v>
      </c>
      <c r="L45" s="254"/>
      <c r="M45" s="255" t="s">
        <v>0</v>
      </c>
      <c r="N45" s="256"/>
      <c r="O45" s="256"/>
      <c r="P45" s="153" t="str">
        <f>IF(SUM(P37:R44)=0,"前年と同額",ROUNDDOWN(SUM(P41:R44)/1000,0))</f>
        <v>前年と同額</v>
      </c>
      <c r="Q45" s="154"/>
      <c r="R45" s="155"/>
      <c r="S45" s="347" t="str">
        <f>IF(SUM(S37:T44)=0,"前年と同額",(S41+S43)/1000)</f>
        <v>前年と同額</v>
      </c>
      <c r="T45" s="340"/>
      <c r="U45" s="232"/>
      <c r="V45" s="233"/>
      <c r="W45" s="234"/>
      <c r="X45" s="187"/>
      <c r="Y45" s="188"/>
      <c r="Z45" s="189"/>
    </row>
    <row r="46" spans="1:26" ht="9.75" customHeight="1" thickBot="1" x14ac:dyDescent="0.45">
      <c r="A46" s="140"/>
      <c r="B46" s="247"/>
      <c r="C46" s="248"/>
      <c r="D46" s="248"/>
      <c r="E46" s="249"/>
      <c r="F46" s="251"/>
      <c r="G46" s="252"/>
      <c r="H46" s="160"/>
      <c r="I46" s="163"/>
      <c r="J46" s="164"/>
      <c r="K46" s="251"/>
      <c r="L46" s="252"/>
      <c r="M46" s="257"/>
      <c r="N46" s="258"/>
      <c r="O46" s="258"/>
      <c r="P46" s="156"/>
      <c r="Q46" s="157"/>
      <c r="R46" s="158"/>
      <c r="S46" s="348"/>
      <c r="T46" s="349"/>
      <c r="U46" s="235"/>
      <c r="V46" s="236"/>
      <c r="W46" s="237"/>
      <c r="X46" s="190"/>
      <c r="Y46" s="191"/>
      <c r="Z46" s="192"/>
    </row>
  </sheetData>
  <mergeCells count="229">
    <mergeCell ref="F2:V2"/>
    <mergeCell ref="B2:E2"/>
    <mergeCell ref="F8:F9"/>
    <mergeCell ref="G8:H9"/>
    <mergeCell ref="I37:I38"/>
    <mergeCell ref="I35:L35"/>
    <mergeCell ref="I13:J13"/>
    <mergeCell ref="F37:G38"/>
    <mergeCell ref="K37:L38"/>
    <mergeCell ref="K15:L15"/>
    <mergeCell ref="F5:F7"/>
    <mergeCell ref="E14:F14"/>
    <mergeCell ref="G5:H7"/>
    <mergeCell ref="G15:H15"/>
    <mergeCell ref="B8:E9"/>
    <mergeCell ref="G13:H13"/>
    <mergeCell ref="G14:H14"/>
    <mergeCell ref="U32:V32"/>
    <mergeCell ref="Q13:S13"/>
    <mergeCell ref="N12:Z12"/>
    <mergeCell ref="R25:S25"/>
    <mergeCell ref="R16:S16"/>
    <mergeCell ref="R19:S19"/>
    <mergeCell ref="U33:V33"/>
    <mergeCell ref="S43:T44"/>
    <mergeCell ref="S45:T46"/>
    <mergeCell ref="F41:G42"/>
    <mergeCell ref="B35:G35"/>
    <mergeCell ref="F36:G36"/>
    <mergeCell ref="B36:E36"/>
    <mergeCell ref="O31:P31"/>
    <mergeCell ref="O28:P28"/>
    <mergeCell ref="O29:P29"/>
    <mergeCell ref="H37:H38"/>
    <mergeCell ref="C37:E38"/>
    <mergeCell ref="H32:H34"/>
    <mergeCell ref="E32:E34"/>
    <mergeCell ref="O30:P30"/>
    <mergeCell ref="C39:E40"/>
    <mergeCell ref="B41:B42"/>
    <mergeCell ref="F39:G40"/>
    <mergeCell ref="B39:B40"/>
    <mergeCell ref="R30:S30"/>
    <mergeCell ref="C41:E42"/>
    <mergeCell ref="H39:H40"/>
    <mergeCell ref="I39:I40"/>
    <mergeCell ref="P37:R38"/>
    <mergeCell ref="P39:R40"/>
    <mergeCell ref="F1:J1"/>
    <mergeCell ref="I6:L7"/>
    <mergeCell ref="I8:J9"/>
    <mergeCell ref="J37:J38"/>
    <mergeCell ref="K36:L36"/>
    <mergeCell ref="B11:Z11"/>
    <mergeCell ref="B37:B38"/>
    <mergeCell ref="J32:J34"/>
    <mergeCell ref="F32:F34"/>
    <mergeCell ref="I36:J36"/>
    <mergeCell ref="H35:H36"/>
    <mergeCell ref="B1:C1"/>
    <mergeCell ref="B12:D16"/>
    <mergeCell ref="B32:D34"/>
    <mergeCell ref="E12:L12"/>
    <mergeCell ref="B26:C26"/>
    <mergeCell ref="B29:B31"/>
    <mergeCell ref="B17:C17"/>
    <mergeCell ref="K13:L13"/>
    <mergeCell ref="U34:Z34"/>
    <mergeCell ref="U31:V31"/>
    <mergeCell ref="R29:S29"/>
    <mergeCell ref="W30:X30"/>
    <mergeCell ref="R31:S31"/>
    <mergeCell ref="Y32:Z32"/>
    <mergeCell ref="K14:L14"/>
    <mergeCell ref="O22:P22"/>
    <mergeCell ref="O25:P25"/>
    <mergeCell ref="R26:S26"/>
    <mergeCell ref="W33:X33"/>
    <mergeCell ref="W14:Z14"/>
    <mergeCell ref="R28:S28"/>
    <mergeCell ref="O21:P21"/>
    <mergeCell ref="W27:X27"/>
    <mergeCell ref="W28:X28"/>
    <mergeCell ref="Q14:S14"/>
    <mergeCell ref="O26:P26"/>
    <mergeCell ref="R24:S24"/>
    <mergeCell ref="R17:S17"/>
    <mergeCell ref="W18:X18"/>
    <mergeCell ref="O20:P20"/>
    <mergeCell ref="W16:X16"/>
    <mergeCell ref="W25:X25"/>
    <mergeCell ref="W26:X26"/>
    <mergeCell ref="O24:P24"/>
    <mergeCell ref="R27:S27"/>
    <mergeCell ref="O23:P23"/>
    <mergeCell ref="O27:P27"/>
    <mergeCell ref="R23:S23"/>
    <mergeCell ref="O16:P16"/>
    <mergeCell ref="W23:X23"/>
    <mergeCell ref="W24:X24"/>
    <mergeCell ref="W21:X21"/>
    <mergeCell ref="O17:P17"/>
    <mergeCell ref="O18:P18"/>
    <mergeCell ref="O19:P19"/>
    <mergeCell ref="R21:S21"/>
    <mergeCell ref="R22:S22"/>
    <mergeCell ref="W19:X19"/>
    <mergeCell ref="W20:X20"/>
    <mergeCell ref="R18:S18"/>
    <mergeCell ref="R20:S20"/>
    <mergeCell ref="W17:X17"/>
    <mergeCell ref="U16:V16"/>
    <mergeCell ref="U17:V17"/>
    <mergeCell ref="U18:V18"/>
    <mergeCell ref="U19:V19"/>
    <mergeCell ref="U20:V20"/>
    <mergeCell ref="U21:V21"/>
    <mergeCell ref="U22:V22"/>
    <mergeCell ref="O32:P34"/>
    <mergeCell ref="R32:S34"/>
    <mergeCell ref="Q32:Q34"/>
    <mergeCell ref="P36:R36"/>
    <mergeCell ref="S36:T36"/>
    <mergeCell ref="M37:O38"/>
    <mergeCell ref="M39:O40"/>
    <mergeCell ref="M41:O42"/>
    <mergeCell ref="S39:T40"/>
    <mergeCell ref="S41:T42"/>
    <mergeCell ref="M36:O36"/>
    <mergeCell ref="H41:H42"/>
    <mergeCell ref="J43:J44"/>
    <mergeCell ref="J41:J42"/>
    <mergeCell ref="M43:O44"/>
    <mergeCell ref="I41:I42"/>
    <mergeCell ref="J39:J40"/>
    <mergeCell ref="B45:E46"/>
    <mergeCell ref="F45:G46"/>
    <mergeCell ref="K45:L46"/>
    <mergeCell ref="M45:O46"/>
    <mergeCell ref="F43:G44"/>
    <mergeCell ref="K41:L42"/>
    <mergeCell ref="I43:I44"/>
    <mergeCell ref="X43:Z44"/>
    <mergeCell ref="X45:Z46"/>
    <mergeCell ref="U37:W38"/>
    <mergeCell ref="S37:T38"/>
    <mergeCell ref="R3:V3"/>
    <mergeCell ref="R4:V8"/>
    <mergeCell ref="T13:V13"/>
    <mergeCell ref="T14:V14"/>
    <mergeCell ref="N14:P15"/>
    <mergeCell ref="Q15:S15"/>
    <mergeCell ref="T15:V15"/>
    <mergeCell ref="N13:P13"/>
    <mergeCell ref="U39:W40"/>
    <mergeCell ref="W32:X32"/>
    <mergeCell ref="U41:W42"/>
    <mergeCell ref="X37:Z38"/>
    <mergeCell ref="X39:Z40"/>
    <mergeCell ref="X41:Z42"/>
    <mergeCell ref="U35:Z35"/>
    <mergeCell ref="U36:W36"/>
    <mergeCell ref="X36:Z36"/>
    <mergeCell ref="U43:W44"/>
    <mergeCell ref="U45:W46"/>
    <mergeCell ref="Y16:Z16"/>
    <mergeCell ref="B3:E3"/>
    <mergeCell ref="K8:K9"/>
    <mergeCell ref="L8:L9"/>
    <mergeCell ref="M8:O9"/>
    <mergeCell ref="I3:N4"/>
    <mergeCell ref="P8:P9"/>
    <mergeCell ref="B4:E5"/>
    <mergeCell ref="B7:E7"/>
    <mergeCell ref="F3:F4"/>
    <mergeCell ref="G3:H4"/>
    <mergeCell ref="I15:J15"/>
    <mergeCell ref="I14:J14"/>
    <mergeCell ref="A43:A44"/>
    <mergeCell ref="B43:B44"/>
    <mergeCell ref="G32:G34"/>
    <mergeCell ref="N32:N34"/>
    <mergeCell ref="K33:K34"/>
    <mergeCell ref="A45:A46"/>
    <mergeCell ref="A33:A34"/>
    <mergeCell ref="A35:A36"/>
    <mergeCell ref="A37:A38"/>
    <mergeCell ref="A39:A40"/>
    <mergeCell ref="A41:A42"/>
    <mergeCell ref="K39:L40"/>
    <mergeCell ref="I32:I34"/>
    <mergeCell ref="M35:T35"/>
    <mergeCell ref="P45:R46"/>
    <mergeCell ref="H45:H46"/>
    <mergeCell ref="I45:J46"/>
    <mergeCell ref="C43:E44"/>
    <mergeCell ref="P41:R42"/>
    <mergeCell ref="P43:R44"/>
    <mergeCell ref="K43:L44"/>
    <mergeCell ref="H43:H44"/>
    <mergeCell ref="U27:V27"/>
    <mergeCell ref="U28:V28"/>
    <mergeCell ref="U29:V29"/>
    <mergeCell ref="U30:V30"/>
    <mergeCell ref="U23:V23"/>
    <mergeCell ref="U24:V24"/>
    <mergeCell ref="U25:V25"/>
    <mergeCell ref="U26:V26"/>
    <mergeCell ref="X7:Z7"/>
    <mergeCell ref="Y30:Z30"/>
    <mergeCell ref="U9:V9"/>
    <mergeCell ref="Y31:Z31"/>
    <mergeCell ref="Y29:Z29"/>
    <mergeCell ref="Y26:Z26"/>
    <mergeCell ref="Y27:Z27"/>
    <mergeCell ref="Y28:Z28"/>
    <mergeCell ref="Y17:Z17"/>
    <mergeCell ref="Y18:Z18"/>
    <mergeCell ref="Y19:Z19"/>
    <mergeCell ref="W15:Z15"/>
    <mergeCell ref="W22:X22"/>
    <mergeCell ref="W31:X31"/>
    <mergeCell ref="Y23:Z23"/>
    <mergeCell ref="Y24:Z24"/>
    <mergeCell ref="Y25:Z25"/>
    <mergeCell ref="Y20:Z20"/>
    <mergeCell ref="Y21:Z21"/>
    <mergeCell ref="Y22:Z22"/>
    <mergeCell ref="W29:X29"/>
  </mergeCells>
  <phoneticPr fontId="3"/>
  <conditionalFormatting sqref="B41:C41 B43:C43 H37:H46 J37:L46 E17:L31 N17:Z31 C29:D31 W32:Z32 F32:S34 T33 U34 B37 I37 F37:G44 B39 I39 I41 I43 B45:G46 I45:I46">
    <cfRule type="cellIs" dxfId="11" priority="10" stopIfTrue="1" operator="equal">
      <formula>0</formula>
    </cfRule>
  </conditionalFormatting>
  <conditionalFormatting sqref="C37:E44">
    <cfRule type="cellIs" dxfId="10" priority="8" stopIfTrue="1" operator="equal">
      <formula>""</formula>
    </cfRule>
  </conditionalFormatting>
  <conditionalFormatting sqref="H37:H44">
    <cfRule type="cellIs" dxfId="9" priority="7" stopIfTrue="1" operator="equal">
      <formula>""</formula>
    </cfRule>
  </conditionalFormatting>
  <conditionalFormatting sqref="J37:J44">
    <cfRule type="cellIs" dxfId="8" priority="6" stopIfTrue="1" operator="equal">
      <formula>""</formula>
    </cfRule>
  </conditionalFormatting>
  <conditionalFormatting sqref="L3:N4 I3:K9 B4:E5 R4:V8 L5:L9 B8:E9 M8:O9">
    <cfRule type="cellIs" dxfId="7" priority="12" stopIfTrue="1" operator="equal">
      <formula>0</formula>
    </cfRule>
  </conditionalFormatting>
  <conditionalFormatting sqref="P37:R38">
    <cfRule type="cellIs" dxfId="6" priority="5" stopIfTrue="1" operator="equal">
      <formula>""</formula>
    </cfRule>
  </conditionalFormatting>
  <conditionalFormatting sqref="P41:T44">
    <cfRule type="cellIs" dxfId="5" priority="3" stopIfTrue="1" operator="equal">
      <formula>""</formula>
    </cfRule>
  </conditionalFormatting>
  <conditionalFormatting sqref="S39:T40">
    <cfRule type="cellIs" dxfId="4" priority="4" stopIfTrue="1" operator="equal">
      <formula>""</formula>
    </cfRule>
  </conditionalFormatting>
  <conditionalFormatting sqref="U9">
    <cfRule type="cellIs" dxfId="3" priority="1" stopIfTrue="1" operator="equal">
      <formula>""</formula>
    </cfRule>
  </conditionalFormatting>
  <conditionalFormatting sqref="U33 W33:X33 Z33">
    <cfRule type="cellIs" dxfId="2" priority="11" stopIfTrue="1" operator="equal">
      <formula>0</formula>
    </cfRule>
  </conditionalFormatting>
  <conditionalFormatting sqref="U37:Z46">
    <cfRule type="cellIs" dxfId="1" priority="2" stopIfTrue="1" operator="equal">
      <formula>""</formula>
    </cfRule>
  </conditionalFormatting>
  <conditionalFormatting sqref="X8:X9">
    <cfRule type="cellIs" dxfId="0" priority="9" stopIfTrue="1" operator="equal">
      <formula>""</formula>
    </cfRule>
  </conditionalFormatting>
  <pageMargins left="0.16" right="3.937007874015748E-2" top="0.15748031496062992" bottom="0.15748031496062992" header="0.39" footer="0.25"/>
  <pageSetup paperSize="12" orientation="landscape" horizontalDpi="300" verticalDpi="300" r:id="rId1"/>
  <headerFooter alignWithMargins="0"/>
  <ignoredErrors>
    <ignoredError sqref="N17:N31 O17:O31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2C0A0-60F3-4020-966A-66DF375F8E44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賃金報告</vt:lpstr>
      <vt:lpstr>Sheet1</vt:lpstr>
      <vt:lpstr>賃金報告!Print_Area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南アルプス市商工会</dc:creator>
  <cp:lastModifiedBy>中央市商工会</cp:lastModifiedBy>
  <cp:lastPrinted>2024-04-05T12:05:21Z</cp:lastPrinted>
  <dcterms:created xsi:type="dcterms:W3CDTF">2024-04-03T09:12:04Z</dcterms:created>
  <dcterms:modified xsi:type="dcterms:W3CDTF">2024-04-12T01:00:27Z</dcterms:modified>
</cp:coreProperties>
</file>